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V99" i="79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l="1"/>
  <c r="AS99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B92" i="63"/>
  <c r="AB84"/>
  <c r="AB60"/>
  <c r="AB48"/>
  <c r="AB44"/>
  <c r="AB97"/>
  <c r="AB89"/>
  <c r="AB85"/>
  <c r="AB97" i="62"/>
  <c r="AB89"/>
  <c r="AB69"/>
  <c r="AB65"/>
  <c r="AB57"/>
  <c r="AB53"/>
  <c r="AB45"/>
  <c r="AB33"/>
  <c r="AB44"/>
  <c r="AB72" i="61"/>
  <c r="AB68"/>
  <c r="AB64"/>
  <c r="AB60"/>
  <c r="AB56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5" i="61" l="1"/>
  <c r="C99" i="56"/>
  <c r="F96"/>
  <c r="C99" i="55"/>
  <c r="C99" i="57"/>
  <c r="F2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V87"/>
  <c r="O98"/>
  <c r="V24" i="56"/>
  <c r="O35"/>
  <c r="V40"/>
  <c r="V42"/>
  <c r="O51"/>
  <c r="N8" i="55"/>
  <c r="F9"/>
  <c r="I99"/>
  <c r="M99"/>
  <c r="G10"/>
  <c r="N12"/>
  <c r="F13"/>
  <c r="N28"/>
  <c r="F29"/>
  <c r="G42"/>
  <c r="N44"/>
  <c r="F45"/>
  <c r="G58"/>
  <c r="N60"/>
  <c r="O60" s="1"/>
  <c r="F61"/>
  <c r="O64"/>
  <c r="O72"/>
  <c r="O80"/>
  <c r="O92"/>
  <c r="O45" i="56"/>
  <c r="O65"/>
  <c r="V3" i="55"/>
  <c r="V66"/>
  <c r="V82"/>
  <c r="V36" i="56"/>
  <c r="O47"/>
  <c r="V52"/>
  <c r="V59"/>
  <c r="V44" i="55"/>
  <c r="V60"/>
  <c r="V18" i="56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21" i="56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71"/>
  <c r="V25" i="58"/>
  <c r="O25"/>
  <c r="V38"/>
  <c r="V70"/>
  <c r="V73"/>
  <c r="V89"/>
  <c r="V75" i="55"/>
  <c r="V60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8"/>
  <c r="V92"/>
  <c r="F3" i="56"/>
  <c r="F99" s="1"/>
  <c r="V9"/>
  <c r="V17"/>
  <c r="V21"/>
  <c r="V25"/>
  <c r="V29"/>
  <c r="V41"/>
  <c r="V45"/>
  <c r="V49"/>
  <c r="V53"/>
  <c r="V61"/>
  <c r="V65"/>
  <c r="V69"/>
  <c r="V73"/>
  <c r="V77"/>
  <c r="V93"/>
  <c r="N3" i="57"/>
  <c r="V33" i="58"/>
  <c r="V46"/>
  <c r="V49"/>
  <c r="V97"/>
  <c r="N3" i="56"/>
  <c r="G88" i="57"/>
  <c r="N90"/>
  <c r="F91"/>
  <c r="K99" i="58"/>
  <c r="U99"/>
  <c r="F9"/>
  <c r="F17"/>
  <c r="V26"/>
  <c r="O26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5" l="1"/>
  <c r="O74" i="58"/>
  <c r="G3" i="56"/>
  <c r="G26" i="55"/>
  <c r="O78" i="56"/>
  <c r="O66"/>
  <c r="O62"/>
  <c r="O54"/>
  <c r="O46"/>
  <c r="O30"/>
  <c r="O26"/>
  <c r="O10"/>
  <c r="O78" i="55"/>
  <c r="O74"/>
  <c r="O66"/>
  <c r="O94" i="56"/>
  <c r="O37"/>
  <c r="V33"/>
  <c r="V26"/>
  <c r="O86"/>
  <c r="O85"/>
  <c r="O57"/>
  <c r="V50"/>
  <c r="V5"/>
  <c r="O70" i="55"/>
  <c r="O12"/>
  <c r="O86"/>
  <c r="O62"/>
  <c r="O38"/>
  <c r="O30"/>
  <c r="O96" i="56"/>
  <c r="O60"/>
  <c r="V11"/>
  <c r="O92"/>
  <c r="O88"/>
  <c r="O84"/>
  <c r="O76"/>
  <c r="O64"/>
  <c r="O56"/>
  <c r="O52"/>
  <c r="O40"/>
  <c r="O36"/>
  <c r="O25"/>
  <c r="O15"/>
  <c r="O13"/>
  <c r="G96" i="55"/>
  <c r="V84"/>
  <c r="G51"/>
  <c r="O44"/>
  <c r="G28"/>
  <c r="V28" s="1"/>
  <c r="V16"/>
  <c r="O14"/>
  <c r="G14"/>
  <c r="V14" s="1"/>
  <c r="O93" i="58"/>
  <c r="V65"/>
  <c r="O57"/>
  <c r="O22"/>
  <c r="G94" i="57"/>
  <c r="V94" s="1"/>
  <c r="G78"/>
  <c r="V78" s="1"/>
  <c r="G62"/>
  <c r="V62" s="1"/>
  <c r="G46"/>
  <c r="V46" s="1"/>
  <c r="O45" i="58"/>
  <c r="G66" i="57"/>
  <c r="V66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43" i="58"/>
  <c r="O66" i="57"/>
  <c r="O4" i="56"/>
  <c r="O96" i="55"/>
  <c r="V96"/>
  <c r="O51"/>
  <c r="V51"/>
  <c r="O28"/>
  <c r="O5" i="57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" i="57" l="1"/>
  <c r="O78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O99" i="57" l="1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I30" i="78"/>
  <c r="O65"/>
  <c r="J52"/>
  <c r="G2"/>
  <c r="O21"/>
  <c r="H38"/>
  <c r="N61"/>
  <c r="J89"/>
  <c r="B48"/>
  <c r="G73"/>
  <c r="J83"/>
  <c r="K84"/>
  <c r="K30"/>
  <c r="Q62"/>
  <c r="Q78"/>
  <c r="H91"/>
  <c r="N76"/>
  <c r="K36"/>
  <c r="Q73"/>
  <c r="O9"/>
  <c r="O72"/>
  <c r="B8"/>
  <c r="B56"/>
  <c r="K70"/>
  <c r="I56"/>
  <c r="N60"/>
  <c r="B39"/>
  <c r="J58"/>
  <c r="O5"/>
  <c r="Q96"/>
  <c r="P39"/>
  <c r="I90"/>
  <c r="H30"/>
  <c r="B97"/>
  <c r="B34"/>
  <c r="O76"/>
  <c r="O86"/>
  <c r="O7"/>
  <c r="P91"/>
  <c r="J82"/>
  <c r="K59"/>
  <c r="K67"/>
  <c r="P24"/>
  <c r="G39"/>
  <c r="O22"/>
  <c r="K6"/>
  <c r="K78"/>
  <c r="P8"/>
  <c r="G66"/>
  <c r="L43"/>
  <c r="O23"/>
  <c r="I93"/>
  <c r="K29"/>
  <c r="J45"/>
  <c r="Q81"/>
  <c r="G47"/>
  <c r="J61"/>
  <c r="P92"/>
  <c r="L50"/>
  <c r="L68"/>
  <c r="K71"/>
  <c r="J86"/>
  <c r="J65"/>
  <c r="P22"/>
  <c r="B26"/>
  <c r="N37"/>
  <c r="J92"/>
  <c r="I51"/>
  <c r="K82"/>
  <c r="I54"/>
  <c r="O55"/>
  <c r="B29"/>
  <c r="P21"/>
  <c r="G37"/>
  <c r="L35"/>
  <c r="P95"/>
  <c r="B18"/>
  <c r="K3"/>
  <c r="H27"/>
  <c r="G53"/>
  <c r="N18"/>
  <c r="G38"/>
  <c r="J12"/>
  <c r="L29"/>
  <c r="J13"/>
  <c r="I13"/>
  <c r="Q27"/>
  <c r="G95"/>
  <c r="H86"/>
  <c r="O56"/>
  <c r="H67"/>
  <c r="H74"/>
  <c r="G85"/>
  <c r="O57"/>
  <c r="G34"/>
  <c r="L66"/>
  <c r="F1"/>
  <c r="G32"/>
  <c r="J22"/>
  <c r="K80"/>
  <c r="J80"/>
  <c r="K27"/>
  <c r="G90"/>
  <c r="J17"/>
  <c r="P29"/>
  <c r="B66"/>
  <c r="J95"/>
  <c r="K42"/>
  <c r="Q26"/>
  <c r="N85"/>
  <c r="N69"/>
  <c r="J34"/>
  <c r="B91"/>
  <c r="B64"/>
  <c r="J35"/>
  <c r="P37"/>
  <c r="B20"/>
  <c r="L88"/>
  <c r="K22"/>
  <c r="N56"/>
  <c r="P82"/>
  <c r="K64"/>
  <c r="N7"/>
  <c r="J73"/>
  <c r="Q52"/>
  <c r="L45"/>
  <c r="Q14"/>
  <c r="N33"/>
  <c r="B52"/>
  <c r="O34"/>
  <c r="Q35"/>
  <c r="I31"/>
  <c r="B5"/>
  <c r="J31"/>
  <c r="G67"/>
  <c r="I39"/>
  <c r="Q5"/>
  <c r="P77"/>
  <c r="L44"/>
  <c r="K54"/>
  <c r="I44"/>
  <c r="L46"/>
  <c r="J84"/>
  <c r="H44"/>
  <c r="O49"/>
  <c r="O50"/>
  <c r="H73"/>
  <c r="J70"/>
  <c r="P72"/>
  <c r="G93"/>
  <c r="H22"/>
  <c r="I42"/>
  <c r="L64"/>
  <c r="K9"/>
  <c r="N5"/>
  <c r="I23"/>
  <c r="K63"/>
  <c r="P54"/>
  <c r="H70"/>
  <c r="I79"/>
  <c r="Q4"/>
  <c r="I73"/>
  <c r="Q12"/>
  <c r="B37"/>
  <c r="L48"/>
  <c r="O31"/>
  <c r="H5"/>
  <c r="H26"/>
  <c r="J18"/>
  <c r="P74"/>
  <c r="O44"/>
  <c r="G58"/>
  <c r="B40"/>
  <c r="H42"/>
  <c r="I69"/>
  <c r="I3"/>
  <c r="I85"/>
  <c r="J56"/>
  <c r="B59"/>
  <c r="L47"/>
  <c r="O4"/>
  <c r="P87"/>
  <c r="P4"/>
  <c r="J62"/>
  <c r="B72"/>
  <c r="P84"/>
  <c r="N98"/>
  <c r="O82"/>
  <c r="N71"/>
  <c r="P85"/>
  <c r="Q32"/>
  <c r="B42"/>
  <c r="I29"/>
  <c r="L20"/>
  <c r="O80"/>
  <c r="G94"/>
  <c r="H11"/>
  <c r="G12"/>
  <c r="O67"/>
  <c r="G56"/>
  <c r="O85"/>
  <c r="O41"/>
  <c r="H94"/>
  <c r="G61"/>
  <c r="N82"/>
  <c r="N78"/>
  <c r="L49"/>
  <c r="P28"/>
  <c r="H49"/>
  <c r="Q6"/>
  <c r="O71"/>
  <c r="H48"/>
  <c r="H28"/>
  <c r="G42"/>
  <c r="J46"/>
  <c r="G70"/>
  <c r="H3"/>
  <c r="N47"/>
  <c r="L13"/>
  <c r="N38"/>
  <c r="P18"/>
  <c r="G31"/>
  <c r="G29"/>
  <c r="B79"/>
  <c r="B22"/>
  <c r="J88"/>
  <c r="J28"/>
  <c r="I16"/>
  <c r="G57"/>
  <c r="G22"/>
  <c r="I36"/>
  <c r="K92"/>
  <c r="J98"/>
  <c r="G71"/>
  <c r="K73"/>
  <c r="G97"/>
  <c r="K41"/>
  <c r="N73"/>
  <c r="L53"/>
  <c r="H43"/>
  <c r="O45"/>
  <c r="O73"/>
  <c r="B54"/>
  <c r="B4"/>
  <c r="L74"/>
  <c r="K8"/>
  <c r="I58"/>
  <c r="H14"/>
  <c r="B10"/>
  <c r="B11"/>
  <c r="N6"/>
  <c r="Q48"/>
  <c r="K89"/>
  <c r="I48"/>
  <c r="B16"/>
  <c r="I76"/>
  <c r="J27"/>
  <c r="L79"/>
  <c r="I97"/>
  <c r="B60"/>
  <c r="N21"/>
  <c r="G36"/>
  <c r="J24"/>
  <c r="L33"/>
  <c r="B24"/>
  <c r="L89"/>
  <c r="O37"/>
  <c r="I32"/>
  <c r="N77"/>
  <c r="J11"/>
  <c r="L22"/>
  <c r="Q63"/>
  <c r="K56"/>
  <c r="P23"/>
  <c r="B30"/>
  <c r="P26"/>
  <c r="G83"/>
  <c r="H85"/>
  <c r="I19"/>
  <c r="H47"/>
  <c r="J41"/>
  <c r="K4"/>
  <c r="K52"/>
  <c r="N24"/>
  <c r="B81"/>
  <c r="B61"/>
  <c r="B68"/>
  <c r="Q51"/>
  <c r="P63"/>
  <c r="B33"/>
  <c r="B14"/>
  <c r="G30"/>
  <c r="O88"/>
  <c r="P17"/>
  <c r="P93"/>
  <c r="N72"/>
  <c r="N93"/>
  <c r="O93"/>
  <c r="Q98"/>
  <c r="O6"/>
  <c r="B12"/>
  <c r="L86"/>
  <c r="H97"/>
  <c r="Q3"/>
  <c r="D1"/>
  <c r="L3"/>
  <c r="Q16"/>
  <c r="Q97"/>
  <c r="B74"/>
  <c r="N57"/>
  <c r="B98"/>
  <c r="Q86"/>
  <c r="J59"/>
  <c r="J49"/>
  <c r="J21"/>
  <c r="N9"/>
  <c r="B35"/>
  <c r="B41"/>
  <c r="H63"/>
  <c r="P52"/>
  <c r="K61"/>
  <c r="L58"/>
  <c r="I53"/>
  <c r="L14"/>
  <c r="B47"/>
  <c r="L31"/>
  <c r="O13"/>
  <c r="G72"/>
  <c r="L54"/>
  <c r="K75"/>
  <c r="L91"/>
  <c r="J94"/>
  <c r="B13"/>
  <c r="I89"/>
  <c r="O39"/>
  <c r="P47"/>
  <c r="K60"/>
  <c r="Q92"/>
  <c r="I50"/>
  <c r="O32"/>
  <c r="K10"/>
  <c r="Q42"/>
  <c r="B7"/>
  <c r="P35"/>
  <c r="K12"/>
  <c r="G69"/>
  <c r="B87"/>
  <c r="I40"/>
  <c r="N49"/>
  <c r="Q53"/>
  <c r="L24"/>
  <c r="P19"/>
  <c r="K15"/>
  <c r="K98"/>
  <c r="O78"/>
  <c r="J97"/>
  <c r="L60"/>
  <c r="K86"/>
  <c r="O17"/>
  <c r="L12"/>
  <c r="P89"/>
  <c r="N86"/>
  <c r="H13"/>
  <c r="J29"/>
  <c r="J60"/>
  <c r="K7"/>
  <c r="L10"/>
  <c r="K79"/>
  <c r="B82"/>
  <c r="P33"/>
  <c r="J33"/>
  <c r="L51"/>
  <c r="B19"/>
  <c r="J3"/>
  <c r="Q28"/>
  <c r="G28"/>
  <c r="I61"/>
  <c r="O92"/>
  <c r="O59"/>
  <c r="K81"/>
  <c r="B89"/>
  <c r="O91"/>
  <c r="I91"/>
  <c r="N94"/>
  <c r="B63"/>
  <c r="G27"/>
  <c r="J78"/>
  <c r="H4"/>
  <c r="B55"/>
  <c r="O97"/>
  <c r="J81"/>
  <c r="I22"/>
  <c r="H16"/>
  <c r="Q34"/>
  <c r="O28"/>
  <c r="I35"/>
  <c r="Q23"/>
  <c r="G79"/>
  <c r="G68"/>
  <c r="L94"/>
  <c r="L38"/>
  <c r="L95"/>
  <c r="P30"/>
  <c r="H80"/>
  <c r="J32"/>
  <c r="N8"/>
  <c r="B45"/>
  <c r="L32"/>
  <c r="L21"/>
  <c r="H90"/>
  <c r="L39"/>
  <c r="J75"/>
  <c r="P86"/>
  <c r="Q65"/>
  <c r="L92"/>
  <c r="N84"/>
  <c r="G62"/>
  <c r="K74"/>
  <c r="I26"/>
  <c r="H83"/>
  <c r="Q87"/>
  <c r="G3"/>
  <c r="K48"/>
  <c r="J79"/>
  <c r="N22"/>
  <c r="K58"/>
  <c r="J10"/>
  <c r="Q69"/>
  <c r="J68"/>
  <c r="K23"/>
  <c r="H64"/>
  <c r="P10"/>
  <c r="H17"/>
  <c r="L17"/>
  <c r="Q75"/>
  <c r="J19"/>
  <c r="H40"/>
  <c r="G40"/>
  <c r="P60"/>
  <c r="P48"/>
  <c r="I67"/>
  <c r="O36"/>
  <c r="P27"/>
  <c r="O30"/>
  <c r="I87"/>
  <c r="B49"/>
  <c r="L18"/>
  <c r="B31"/>
  <c r="Q70"/>
  <c r="L65"/>
  <c r="N10"/>
  <c r="P79"/>
  <c r="L37"/>
  <c r="J87"/>
  <c r="G46"/>
  <c r="H98"/>
  <c r="J47"/>
  <c r="I63"/>
  <c r="P56"/>
  <c r="N31"/>
  <c r="L9"/>
  <c r="J63"/>
  <c r="P57"/>
  <c r="O18"/>
  <c r="I62"/>
  <c r="P3"/>
  <c r="Q91"/>
  <c r="O16"/>
  <c r="P43"/>
  <c r="B28"/>
  <c r="Q59"/>
  <c r="K65"/>
  <c r="N46"/>
  <c r="H79"/>
  <c r="Q89"/>
  <c r="I95"/>
  <c r="O98"/>
  <c r="P70"/>
  <c r="B69"/>
  <c r="G55"/>
  <c r="N63"/>
  <c r="L15"/>
  <c r="P78"/>
  <c r="O14"/>
  <c r="B23"/>
  <c r="P16"/>
  <c r="B76"/>
  <c r="N88"/>
  <c r="G81"/>
  <c r="Q77"/>
  <c r="J90"/>
  <c r="L7"/>
  <c r="J57"/>
  <c r="O77"/>
  <c r="H33"/>
  <c r="H20"/>
  <c r="L41"/>
  <c r="K50"/>
  <c r="P34"/>
  <c r="K32"/>
  <c r="I38"/>
  <c r="P11"/>
  <c r="O47"/>
  <c r="Q31"/>
  <c r="K11"/>
  <c r="G16"/>
  <c r="Q85"/>
  <c r="G8"/>
  <c r="P71"/>
  <c r="H81"/>
  <c r="N74"/>
  <c r="B3"/>
  <c r="Q30"/>
  <c r="L59"/>
  <c r="L5"/>
  <c r="H82"/>
  <c r="J4"/>
  <c r="H55"/>
  <c r="H9"/>
  <c r="K87"/>
  <c r="L73"/>
  <c r="Q40"/>
  <c r="Q57"/>
  <c r="P68"/>
  <c r="N96"/>
  <c r="O40"/>
  <c r="P67"/>
  <c r="J44"/>
  <c r="L98"/>
  <c r="N53"/>
  <c r="G20"/>
  <c r="O84"/>
  <c r="H15"/>
  <c r="Q50"/>
  <c r="I37"/>
  <c r="L11"/>
  <c r="J54"/>
  <c r="H77"/>
  <c r="I82"/>
  <c r="O58"/>
  <c r="B67"/>
  <c r="P15"/>
  <c r="K97"/>
  <c r="B84"/>
  <c r="L72"/>
  <c r="Q22"/>
  <c r="G74"/>
  <c r="P69"/>
  <c r="I11"/>
  <c r="J96"/>
  <c r="O53"/>
  <c r="G13"/>
  <c r="N48"/>
  <c r="O48"/>
  <c r="L25"/>
  <c r="P76"/>
  <c r="Q29"/>
  <c r="N29"/>
  <c r="I52"/>
  <c r="H39"/>
  <c r="G35"/>
  <c r="H60"/>
  <c r="P12"/>
  <c r="P51"/>
  <c r="J72"/>
  <c r="L63"/>
  <c r="I34"/>
  <c r="O62"/>
  <c r="O75"/>
  <c r="Q11"/>
  <c r="O54"/>
  <c r="G92"/>
  <c r="P62"/>
  <c r="N11"/>
  <c r="G84"/>
  <c r="O8"/>
  <c r="B46"/>
  <c r="H75"/>
  <c r="K18"/>
  <c r="J71"/>
  <c r="L93"/>
  <c r="Q58"/>
  <c r="O43"/>
  <c r="G17"/>
  <c r="K57"/>
  <c r="P73"/>
  <c r="L16"/>
  <c r="N70"/>
  <c r="H46"/>
  <c r="I46"/>
  <c r="O89"/>
  <c r="G26"/>
  <c r="B21"/>
  <c r="O46"/>
  <c r="J69"/>
  <c r="J74"/>
  <c r="N54"/>
  <c r="Q80"/>
  <c r="K24"/>
  <c r="I33"/>
  <c r="K43"/>
  <c r="P42"/>
  <c r="I92"/>
  <c r="I25"/>
  <c r="L30"/>
  <c r="N65"/>
  <c r="G43"/>
  <c r="G87"/>
  <c r="J16"/>
  <c r="B44"/>
  <c r="H93"/>
  <c r="G7"/>
  <c r="N75"/>
  <c r="G49"/>
  <c r="I9"/>
  <c r="B32"/>
  <c r="I72"/>
  <c r="K14"/>
  <c r="Q47"/>
  <c r="H41"/>
  <c r="K69"/>
  <c r="Q25"/>
  <c r="L97"/>
  <c r="B78"/>
  <c r="G96"/>
  <c r="B88"/>
  <c r="H96"/>
  <c r="Q93"/>
  <c r="B9"/>
  <c r="K16"/>
  <c r="I86"/>
  <c r="I5"/>
  <c r="O94"/>
  <c r="P40"/>
  <c r="K25"/>
  <c r="L34"/>
  <c r="I8"/>
  <c r="N79"/>
  <c r="G80"/>
  <c r="J26"/>
  <c r="H78"/>
  <c r="P65"/>
  <c r="K51"/>
  <c r="I18"/>
  <c r="Q71"/>
  <c r="Q82"/>
  <c r="G91"/>
  <c r="L67"/>
  <c r="H24"/>
  <c r="B80"/>
  <c r="I81"/>
  <c r="H37"/>
  <c r="N92"/>
  <c r="K66"/>
  <c r="I88"/>
  <c r="H31"/>
  <c r="H95"/>
  <c r="K49"/>
  <c r="L62"/>
  <c r="O81"/>
  <c r="H7"/>
  <c r="P59"/>
  <c r="L77"/>
  <c r="I65"/>
  <c r="Q36"/>
  <c r="H52"/>
  <c r="K77"/>
  <c r="I7"/>
  <c r="Q68"/>
  <c r="H45"/>
  <c r="L83"/>
  <c r="O90"/>
  <c r="H8"/>
  <c r="O63"/>
  <c r="I75"/>
  <c r="Q72"/>
  <c r="Q41"/>
  <c r="O74"/>
  <c r="O25"/>
  <c r="I64"/>
  <c r="N81"/>
  <c r="I98"/>
  <c r="J14"/>
  <c r="L52"/>
  <c r="B50"/>
  <c r="B51"/>
  <c r="Q79"/>
  <c r="P58"/>
  <c r="B70"/>
  <c r="H35"/>
  <c r="N19"/>
  <c r="I55"/>
  <c r="N27"/>
  <c r="J39"/>
  <c r="N23"/>
  <c r="J40"/>
  <c r="G51"/>
  <c r="N3"/>
  <c r="J77"/>
  <c r="P80"/>
  <c r="J23"/>
  <c r="P49"/>
  <c r="Q24"/>
  <c r="B27"/>
  <c r="P61"/>
  <c r="B36"/>
  <c r="H54"/>
  <c r="N28"/>
  <c r="N36"/>
  <c r="I15"/>
  <c r="B85"/>
  <c r="H89"/>
  <c r="N90"/>
  <c r="J15"/>
  <c r="G4"/>
  <c r="G64"/>
  <c r="K17"/>
  <c r="L87"/>
  <c r="N30"/>
  <c r="J53"/>
  <c r="I17"/>
  <c r="L80"/>
  <c r="I80"/>
  <c r="I78"/>
  <c r="P6"/>
  <c r="O38"/>
  <c r="Q84"/>
  <c r="N43"/>
  <c r="K44"/>
  <c r="H56"/>
  <c r="H88"/>
  <c r="H76"/>
  <c r="J36"/>
  <c r="O96"/>
  <c r="H23"/>
  <c r="J50"/>
  <c r="O83"/>
  <c r="I60"/>
  <c r="J7"/>
  <c r="N26"/>
  <c r="Q45"/>
  <c r="Q60"/>
  <c r="L71"/>
  <c r="P38"/>
  <c r="O12"/>
  <c r="B62"/>
  <c r="L55"/>
  <c r="K62"/>
  <c r="N50"/>
  <c r="P98"/>
  <c r="G44"/>
  <c r="O35"/>
  <c r="G59"/>
  <c r="Q43"/>
  <c r="B53"/>
  <c r="G89"/>
  <c r="Q90"/>
  <c r="Q15"/>
  <c r="G5"/>
  <c r="B93"/>
  <c r="H36"/>
  <c r="G78"/>
  <c r="G45"/>
  <c r="N89"/>
  <c r="P45"/>
  <c r="O79"/>
  <c r="J48"/>
  <c r="H19"/>
  <c r="K45"/>
  <c r="Q38"/>
  <c r="Q95"/>
  <c r="O10"/>
  <c r="H10"/>
  <c r="B17"/>
  <c r="J85"/>
  <c r="N15"/>
  <c r="L26"/>
  <c r="O15"/>
  <c r="I83"/>
  <c r="H68"/>
  <c r="P90"/>
  <c r="N16"/>
  <c r="I96"/>
  <c r="B83"/>
  <c r="Q7"/>
  <c r="N80"/>
  <c r="P66"/>
  <c r="N68"/>
  <c r="J37"/>
  <c r="I66"/>
  <c r="O42"/>
  <c r="N20"/>
  <c r="B90"/>
  <c r="K68"/>
  <c r="Q44"/>
  <c r="E1"/>
  <c r="H32"/>
  <c r="N14"/>
  <c r="G9"/>
  <c r="N4"/>
  <c r="I59"/>
  <c r="G41"/>
  <c r="G25"/>
  <c r="P14"/>
  <c r="N32"/>
  <c r="G76"/>
  <c r="Q83"/>
  <c r="K76"/>
  <c r="K83"/>
  <c r="G77"/>
  <c r="O95"/>
  <c r="L85"/>
  <c r="I41"/>
  <c r="L4"/>
  <c r="K72"/>
  <c r="L82"/>
  <c r="I49"/>
  <c r="L27"/>
  <c r="L84"/>
  <c r="B92"/>
  <c r="B71"/>
  <c r="N58"/>
  <c r="I84"/>
  <c r="P25"/>
  <c r="P88"/>
  <c r="B96"/>
  <c r="B94"/>
  <c r="I12"/>
  <c r="K38"/>
  <c r="K88"/>
  <c r="L40"/>
  <c r="K33"/>
  <c r="Q64"/>
  <c r="B57"/>
  <c r="O19"/>
  <c r="Q20"/>
  <c r="P97"/>
  <c r="H62"/>
  <c r="Q9"/>
  <c r="H21"/>
  <c r="B95"/>
  <c r="H61"/>
  <c r="I6"/>
  <c r="H29"/>
  <c r="N67"/>
  <c r="J64"/>
  <c r="N12"/>
  <c r="I4"/>
  <c r="K28"/>
  <c r="N34"/>
  <c r="P46"/>
  <c r="L96"/>
  <c r="H34"/>
  <c r="G88"/>
  <c r="G54"/>
  <c r="G82"/>
  <c r="H12"/>
  <c r="G33"/>
  <c r="H51"/>
  <c r="P31"/>
  <c r="P96"/>
  <c r="H65"/>
  <c r="O61"/>
  <c r="Q54"/>
  <c r="L75"/>
  <c r="O69"/>
  <c r="G21"/>
  <c r="O24"/>
  <c r="B43"/>
  <c r="I77"/>
  <c r="L8"/>
  <c r="Q61"/>
  <c r="H25"/>
  <c r="I74"/>
  <c r="J8"/>
  <c r="K94"/>
  <c r="L70"/>
  <c r="N87"/>
  <c r="H92"/>
  <c r="G60"/>
  <c r="N97"/>
  <c r="O51"/>
  <c r="G52"/>
  <c r="N66"/>
  <c r="I94"/>
  <c r="N13"/>
  <c r="O29"/>
  <c r="K96"/>
  <c r="K34"/>
  <c r="N25"/>
  <c r="L90"/>
  <c r="H53"/>
  <c r="O52"/>
  <c r="J30"/>
  <c r="J51"/>
  <c r="K21"/>
  <c r="N59"/>
  <c r="G19"/>
  <c r="B38"/>
  <c r="K95"/>
  <c r="O60"/>
  <c r="G50"/>
  <c r="L81"/>
  <c r="Q18"/>
  <c r="L61"/>
  <c r="J66"/>
  <c r="B25"/>
  <c r="C1"/>
  <c r="G65"/>
  <c r="J55"/>
  <c r="J9"/>
  <c r="K26"/>
  <c r="H87"/>
  <c r="J25"/>
  <c r="L76"/>
  <c r="N62"/>
  <c r="L23"/>
  <c r="H57"/>
  <c r="B75"/>
  <c r="H71"/>
  <c r="Q46"/>
  <c r="P20"/>
  <c r="K90"/>
  <c r="K39"/>
  <c r="P83"/>
  <c r="P9"/>
  <c r="H50"/>
  <c r="I21"/>
  <c r="L42"/>
  <c r="Q37"/>
  <c r="O20"/>
  <c r="K55"/>
  <c r="K40"/>
  <c r="P44"/>
  <c r="I14"/>
  <c r="J43"/>
  <c r="O64"/>
  <c r="B86"/>
  <c r="J6"/>
  <c r="G10"/>
  <c r="N39"/>
  <c r="Q21"/>
  <c r="J93"/>
  <c r="H69"/>
  <c r="Q17"/>
  <c r="L19"/>
  <c r="J20"/>
  <c r="P32"/>
  <c r="G86"/>
  <c r="I20"/>
  <c r="O26"/>
  <c r="I47"/>
  <c r="K53"/>
  <c r="Q19"/>
  <c r="N55"/>
  <c r="G98"/>
  <c r="O33"/>
  <c r="P41"/>
  <c r="N83"/>
  <c r="L36"/>
  <c r="O27"/>
  <c r="I57"/>
  <c r="N44"/>
  <c r="I24"/>
  <c r="H72"/>
  <c r="O3"/>
  <c r="H2"/>
  <c r="Q76"/>
  <c r="L28"/>
  <c r="K47"/>
  <c r="I28"/>
  <c r="J42"/>
  <c r="N17"/>
  <c r="N35"/>
  <c r="I45"/>
  <c r="B65"/>
  <c r="P7"/>
  <c r="G6"/>
  <c r="L56"/>
  <c r="G48"/>
  <c r="O68"/>
  <c r="K85"/>
  <c r="K5"/>
  <c r="Q55"/>
  <c r="I10"/>
  <c r="I27"/>
  <c r="O70"/>
  <c r="K19"/>
  <c r="H6"/>
  <c r="H59"/>
  <c r="G75"/>
  <c r="P75"/>
  <c r="K35"/>
  <c r="P5"/>
  <c r="K13"/>
  <c r="K46"/>
  <c r="O87"/>
  <c r="I68"/>
  <c r="H58"/>
  <c r="K91"/>
  <c r="Q56"/>
  <c r="P36"/>
  <c r="G23"/>
  <c r="P64"/>
  <c r="N64"/>
  <c r="J67"/>
  <c r="P13"/>
  <c r="J38"/>
  <c r="B58"/>
  <c r="N52"/>
  <c r="N40"/>
  <c r="N95"/>
  <c r="G18"/>
  <c r="B6"/>
  <c r="N41"/>
  <c r="P94"/>
  <c r="O66"/>
  <c r="J5"/>
  <c r="Q49"/>
  <c r="K37"/>
  <c r="J91"/>
  <c r="Q33"/>
  <c r="G15"/>
  <c r="K93"/>
  <c r="H18"/>
  <c r="B73"/>
  <c r="H66"/>
  <c r="I70"/>
  <c r="J76"/>
  <c r="N45"/>
  <c r="O11"/>
  <c r="P53"/>
  <c r="B15"/>
  <c r="Q74"/>
  <c r="N42"/>
  <c r="B2"/>
  <c r="B77"/>
  <c r="P81"/>
  <c r="K20"/>
  <c r="P55"/>
  <c r="L69"/>
  <c r="Q66"/>
  <c r="G14"/>
  <c r="L78"/>
  <c r="Q13"/>
  <c r="L6"/>
  <c r="I71"/>
  <c r="Q10"/>
  <c r="G11"/>
  <c r="G24"/>
  <c r="G63"/>
  <c r="L57"/>
  <c r="K31"/>
  <c r="Q39"/>
  <c r="H84"/>
  <c r="Q88"/>
  <c r="N51"/>
  <c r="Q67"/>
  <c r="P50"/>
  <c r="I43"/>
  <c r="N91"/>
  <c r="Q94"/>
  <c r="Q8"/>
  <c r="R91" l="1"/>
  <c r="M43"/>
  <c r="R51"/>
  <c r="M71"/>
  <c r="D77"/>
  <c r="E77"/>
  <c r="F77"/>
  <c r="C77"/>
  <c r="R42"/>
  <c r="F15"/>
  <c r="C15"/>
  <c r="E15"/>
  <c r="D15"/>
  <c r="R45"/>
  <c r="M70"/>
  <c r="E73"/>
  <c r="D73"/>
  <c r="F73"/>
  <c r="C73"/>
  <c r="R41"/>
  <c r="D6"/>
  <c r="C6"/>
  <c r="F6"/>
  <c r="E6"/>
  <c r="R95"/>
  <c r="R40"/>
  <c r="R52"/>
  <c r="C58"/>
  <c r="F58"/>
  <c r="E58"/>
  <c r="D58"/>
  <c r="R64"/>
  <c r="M68"/>
  <c r="M27"/>
  <c r="M10"/>
  <c r="E65"/>
  <c r="F65"/>
  <c r="C65"/>
  <c r="D65"/>
  <c r="M45"/>
  <c r="R35"/>
  <c r="R17"/>
  <c r="M28"/>
  <c r="O99"/>
  <c r="M24"/>
  <c r="R44"/>
  <c r="M57"/>
  <c r="R83"/>
  <c r="R55"/>
  <c r="M47"/>
  <c r="M20"/>
  <c r="R39"/>
  <c r="C86"/>
  <c r="E86"/>
  <c r="D86"/>
  <c r="F86"/>
  <c r="M14"/>
  <c r="M21"/>
  <c r="D75"/>
  <c r="E75"/>
  <c r="C75"/>
  <c r="F75"/>
  <c r="R62"/>
  <c r="D25"/>
  <c r="E25"/>
  <c r="C25"/>
  <c r="F25"/>
  <c r="F38"/>
  <c r="E38"/>
  <c r="C38"/>
  <c r="D38"/>
  <c r="R59"/>
  <c r="R25"/>
  <c r="R13"/>
  <c r="M94"/>
  <c r="R66"/>
  <c r="R97"/>
  <c r="R87"/>
  <c r="M74"/>
  <c r="M77"/>
  <c r="F43"/>
  <c r="D43"/>
  <c r="E43"/>
  <c r="C43"/>
  <c r="R34"/>
  <c r="M4"/>
  <c r="R12"/>
  <c r="R67"/>
  <c r="M6"/>
  <c r="C95"/>
  <c r="F95"/>
  <c r="E95"/>
  <c r="D95"/>
  <c r="D57"/>
  <c r="E57"/>
  <c r="C57"/>
  <c r="F57"/>
  <c r="M12"/>
  <c r="E94"/>
  <c r="D94"/>
  <c r="F94"/>
  <c r="C94"/>
  <c r="C96"/>
  <c r="F96"/>
  <c r="E96"/>
  <c r="D96"/>
  <c r="M84"/>
  <c r="R58"/>
  <c r="C71"/>
  <c r="E71"/>
  <c r="F71"/>
  <c r="D71"/>
  <c r="D92"/>
  <c r="F92"/>
  <c r="E92"/>
  <c r="C92"/>
  <c r="M49"/>
  <c r="M41"/>
  <c r="R32"/>
  <c r="M59"/>
  <c r="R4"/>
  <c r="R14"/>
  <c r="F90"/>
  <c r="E90"/>
  <c r="D90"/>
  <c r="C90"/>
  <c r="R20"/>
  <c r="M66"/>
  <c r="R68"/>
  <c r="R80"/>
  <c r="E83"/>
  <c r="F83"/>
  <c r="D83"/>
  <c r="C83"/>
  <c r="M96"/>
  <c r="R16"/>
  <c r="M83"/>
  <c r="R15"/>
  <c r="D17"/>
  <c r="C17"/>
  <c r="E17"/>
  <c r="F17"/>
  <c r="R89"/>
  <c r="C93"/>
  <c r="F93"/>
  <c r="E93"/>
  <c r="D93"/>
  <c r="D53"/>
  <c r="C53"/>
  <c r="F53"/>
  <c r="E53"/>
  <c r="R50"/>
  <c r="F62"/>
  <c r="E62"/>
  <c r="D62"/>
  <c r="C62"/>
  <c r="R26"/>
  <c r="M60"/>
  <c r="R43"/>
  <c r="M78"/>
  <c r="M80"/>
  <c r="M17"/>
  <c r="R30"/>
  <c r="R90"/>
  <c r="F85"/>
  <c r="D85"/>
  <c r="E85"/>
  <c r="C85"/>
  <c r="M15"/>
  <c r="R36"/>
  <c r="R28"/>
  <c r="D36"/>
  <c r="E36"/>
  <c r="C36"/>
  <c r="F36"/>
  <c r="C27"/>
  <c r="E27"/>
  <c r="F27"/>
  <c r="D27"/>
  <c r="R3"/>
  <c r="N99"/>
  <c r="R23"/>
  <c r="R27"/>
  <c r="M55"/>
  <c r="R19"/>
  <c r="F70"/>
  <c r="E70"/>
  <c r="C70"/>
  <c r="D70"/>
  <c r="D51"/>
  <c r="E51"/>
  <c r="F51"/>
  <c r="C51"/>
  <c r="C50"/>
  <c r="D50"/>
  <c r="F50"/>
  <c r="E50"/>
  <c r="M98"/>
  <c r="R81"/>
  <c r="M64"/>
  <c r="M75"/>
  <c r="M7"/>
  <c r="M65"/>
  <c r="M88"/>
  <c r="R92"/>
  <c r="M81"/>
  <c r="E80"/>
  <c r="F80"/>
  <c r="D80"/>
  <c r="C80"/>
  <c r="M18"/>
  <c r="R79"/>
  <c r="M8"/>
  <c r="M5"/>
  <c r="M86"/>
  <c r="C9"/>
  <c r="F9"/>
  <c r="E9"/>
  <c r="D9"/>
  <c r="D88"/>
  <c r="E88"/>
  <c r="F88"/>
  <c r="C88"/>
  <c r="E78"/>
  <c r="C78"/>
  <c r="F78"/>
  <c r="D78"/>
  <c r="M72"/>
  <c r="D32"/>
  <c r="E32"/>
  <c r="F32"/>
  <c r="C32"/>
  <c r="M9"/>
  <c r="R75"/>
  <c r="E44"/>
  <c r="F44"/>
  <c r="D44"/>
  <c r="C44"/>
  <c r="R65"/>
  <c r="M25"/>
  <c r="M92"/>
  <c r="M33"/>
  <c r="R54"/>
  <c r="D21"/>
  <c r="E21"/>
  <c r="F21"/>
  <c r="C21"/>
  <c r="M46"/>
  <c r="R70"/>
  <c r="C46"/>
  <c r="E46"/>
  <c r="D46"/>
  <c r="F46"/>
  <c r="R11"/>
  <c r="M34"/>
  <c r="M52"/>
  <c r="R29"/>
  <c r="R48"/>
  <c r="M11"/>
  <c r="F84"/>
  <c r="C84"/>
  <c r="E84"/>
  <c r="D84"/>
  <c r="F67"/>
  <c r="E67"/>
  <c r="D67"/>
  <c r="C67"/>
  <c r="M82"/>
  <c r="M37"/>
  <c r="R53"/>
  <c r="R96"/>
  <c r="E3"/>
  <c r="B99"/>
  <c r="C3"/>
  <c r="F3"/>
  <c r="D3"/>
  <c r="R74"/>
  <c r="M38"/>
  <c r="R88"/>
  <c r="C76"/>
  <c r="D76"/>
  <c r="F76"/>
  <c r="E76"/>
  <c r="C23"/>
  <c r="D23"/>
  <c r="F23"/>
  <c r="E23"/>
  <c r="R63"/>
  <c r="D69"/>
  <c r="F69"/>
  <c r="E69"/>
  <c r="C69"/>
  <c r="M95"/>
  <c r="R46"/>
  <c r="E28"/>
  <c r="D28"/>
  <c r="C28"/>
  <c r="F28"/>
  <c r="P99"/>
  <c r="M62"/>
  <c r="R31"/>
  <c r="M63"/>
  <c r="R10"/>
  <c r="F31"/>
  <c r="E31"/>
  <c r="D31"/>
  <c r="C31"/>
  <c r="C49"/>
  <c r="D49"/>
  <c r="E49"/>
  <c r="F49"/>
  <c r="M87"/>
  <c r="M67"/>
  <c r="R22"/>
  <c r="G99"/>
  <c r="M26"/>
  <c r="R84"/>
  <c r="C45"/>
  <c r="D45"/>
  <c r="E45"/>
  <c r="F45"/>
  <c r="R8"/>
  <c r="M35"/>
  <c r="M22"/>
  <c r="E55"/>
  <c r="F55"/>
  <c r="D55"/>
  <c r="C55"/>
  <c r="E63"/>
  <c r="D63"/>
  <c r="F63"/>
  <c r="C63"/>
  <c r="R94"/>
  <c r="M91"/>
  <c r="D89"/>
  <c r="C89"/>
  <c r="E89"/>
  <c r="F89"/>
  <c r="M61"/>
  <c r="J99"/>
  <c r="D19"/>
  <c r="E19"/>
  <c r="F19"/>
  <c r="C19"/>
  <c r="E82"/>
  <c r="D82"/>
  <c r="C82"/>
  <c r="F82"/>
  <c r="R86"/>
  <c r="R49"/>
  <c r="M40"/>
  <c r="D87"/>
  <c r="F87"/>
  <c r="C87"/>
  <c r="E87"/>
  <c r="F7"/>
  <c r="C7"/>
  <c r="E7"/>
  <c r="D7"/>
  <c r="M50"/>
  <c r="M89"/>
  <c r="C13"/>
  <c r="E13"/>
  <c r="F13"/>
  <c r="D13"/>
  <c r="C47"/>
  <c r="E47"/>
  <c r="D47"/>
  <c r="F47"/>
  <c r="M53"/>
  <c r="F41"/>
  <c r="D41"/>
  <c r="E41"/>
  <c r="C41"/>
  <c r="D35"/>
  <c r="E35"/>
  <c r="F35"/>
  <c r="C35"/>
  <c r="R9"/>
  <c r="E98"/>
  <c r="C98"/>
  <c r="D98"/>
  <c r="F98"/>
  <c r="R57"/>
  <c r="D74"/>
  <c r="C74"/>
  <c r="F74"/>
  <c r="E74"/>
  <c r="L99"/>
  <c r="Q99"/>
  <c r="F12"/>
  <c r="D12"/>
  <c r="E12"/>
  <c r="C12"/>
  <c r="R93"/>
  <c r="R72"/>
  <c r="C14"/>
  <c r="D14"/>
  <c r="E14"/>
  <c r="F14"/>
  <c r="C33"/>
  <c r="D33"/>
  <c r="F33"/>
  <c r="E33"/>
  <c r="E68"/>
  <c r="D68"/>
  <c r="F68"/>
  <c r="C68"/>
  <c r="E61"/>
  <c r="F61"/>
  <c r="D61"/>
  <c r="C61"/>
  <c r="E81"/>
  <c r="C81"/>
  <c r="D81"/>
  <c r="F81"/>
  <c r="R24"/>
  <c r="M19"/>
  <c r="C30"/>
  <c r="F30"/>
  <c r="D30"/>
  <c r="E30"/>
  <c r="R77"/>
  <c r="M32"/>
  <c r="C24"/>
  <c r="D24"/>
  <c r="E24"/>
  <c r="F24"/>
  <c r="R21"/>
  <c r="F60"/>
  <c r="C60"/>
  <c r="E60"/>
  <c r="D60"/>
  <c r="M97"/>
  <c r="M76"/>
  <c r="F16"/>
  <c r="C16"/>
  <c r="D16"/>
  <c r="E16"/>
  <c r="M48"/>
  <c r="R6"/>
  <c r="F11"/>
  <c r="C11"/>
  <c r="D11"/>
  <c r="E11"/>
  <c r="D10"/>
  <c r="C10"/>
  <c r="F10"/>
  <c r="E10"/>
  <c r="M58"/>
  <c r="F4"/>
  <c r="C4"/>
  <c r="E4"/>
  <c r="D4"/>
  <c r="C54"/>
  <c r="E54"/>
  <c r="D54"/>
  <c r="F54"/>
  <c r="R73"/>
  <c r="M36"/>
  <c r="M16"/>
  <c r="D22"/>
  <c r="E22"/>
  <c r="C22"/>
  <c r="F22"/>
  <c r="E79"/>
  <c r="D79"/>
  <c r="C79"/>
  <c r="F79"/>
  <c r="R38"/>
  <c r="R47"/>
  <c r="H99"/>
  <c r="R78"/>
  <c r="R82"/>
  <c r="M29"/>
  <c r="F42"/>
  <c r="C42"/>
  <c r="E42"/>
  <c r="D42"/>
  <c r="R71"/>
  <c r="R98"/>
  <c r="D72"/>
  <c r="F72"/>
  <c r="E72"/>
  <c r="C72"/>
  <c r="E59"/>
  <c r="D59"/>
  <c r="F59"/>
  <c r="C59"/>
  <c r="M85"/>
  <c r="M3"/>
  <c r="I99"/>
  <c r="M69"/>
  <c r="E40"/>
  <c r="C40"/>
  <c r="F40"/>
  <c r="D40"/>
  <c r="D37"/>
  <c r="E37"/>
  <c r="F37"/>
  <c r="C37"/>
  <c r="M73"/>
  <c r="M79"/>
  <c r="M23"/>
  <c r="R5"/>
  <c r="M42"/>
  <c r="M44"/>
  <c r="M39"/>
  <c r="C5"/>
  <c r="D5"/>
  <c r="E5"/>
  <c r="F5"/>
  <c r="M31"/>
  <c r="E52"/>
  <c r="C52"/>
  <c r="F52"/>
  <c r="D52"/>
  <c r="R33"/>
  <c r="R7"/>
  <c r="R56"/>
  <c r="F20"/>
  <c r="C20"/>
  <c r="D20"/>
  <c r="E20"/>
  <c r="E64"/>
  <c r="C64"/>
  <c r="F64"/>
  <c r="D64"/>
  <c r="E91"/>
  <c r="C91"/>
  <c r="F91"/>
  <c r="D91"/>
  <c r="R69"/>
  <c r="R85"/>
  <c r="C66"/>
  <c r="D66"/>
  <c r="E66"/>
  <c r="F66"/>
  <c r="M13"/>
  <c r="R18"/>
  <c r="K99"/>
  <c r="E18"/>
  <c r="C18"/>
  <c r="F18"/>
  <c r="D18"/>
  <c r="E29"/>
  <c r="D29"/>
  <c r="F29"/>
  <c r="C29"/>
  <c r="M54"/>
  <c r="M51"/>
  <c r="R37"/>
  <c r="F26"/>
  <c r="C26"/>
  <c r="D26"/>
  <c r="E26"/>
  <c r="M93"/>
  <c r="C34"/>
  <c r="E34"/>
  <c r="D34"/>
  <c r="F34"/>
  <c r="F97"/>
  <c r="D97"/>
  <c r="E97"/>
  <c r="C97"/>
  <c r="M90"/>
  <c r="C39"/>
  <c r="E39"/>
  <c r="D39"/>
  <c r="F39"/>
  <c r="R60"/>
  <c r="M56"/>
  <c r="D56"/>
  <c r="E56"/>
  <c r="F56"/>
  <c r="C56"/>
  <c r="E8"/>
  <c r="F8"/>
  <c r="D8"/>
  <c r="C8"/>
  <c r="R76"/>
  <c r="F48"/>
  <c r="D48"/>
  <c r="E48"/>
  <c r="C48"/>
  <c r="R61"/>
  <c r="M30"/>
  <c r="T14" i="73"/>
  <c r="P15"/>
  <c r="D15" i="24" s="1"/>
  <c r="S15" i="73"/>
  <c r="D15" i="28" s="1"/>
  <c r="Q15" i="73"/>
  <c r="D15" i="26" s="1"/>
  <c r="R15" i="73"/>
  <c r="D15" i="29" s="1"/>
  <c r="K13" i="65"/>
  <c r="F13"/>
  <c r="F14"/>
  <c r="D99" i="78" l="1"/>
  <c r="E99"/>
  <c r="M99"/>
  <c r="F99"/>
  <c r="C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P38"/>
  <c r="CB22"/>
  <c r="CB1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<sst xmlns="http://schemas.openxmlformats.org/spreadsheetml/2006/main" count="8986" uniqueCount="565">
  <si>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</si>
  <si>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</si>
  <si>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</si>
  <si>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</si>
  <si>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</si>
  <si>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</si>
  <si>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</si>
  <si>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</si>
  <si>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</si>
  <si>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</si>
  <si>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</si>
  <si>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</si>
  <si>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</si>
  <si>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</si>
  <si>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</si>
  <si>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</si>
  <si>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</si>
  <si>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</si>
  <si>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</si>
  <si>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</si>
  <si>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</si>
  <si>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</si>
  <si>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</si>
  <si>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</si>
  <si>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</si>
  <si>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</si>
  <si>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</si>
  <si>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</si>
  <si>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</si>
  <si>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</si>
  <si>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</si>
  <si>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</si>
  <si>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</si>
  <si>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</si>
  <si>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</si>
  <si>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</si>
  <si>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</si>
  <si>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</si>
  <si>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</si>
  <si>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</si>
  <si>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</si>
  <si>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</si>
  <si>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</si>
  <si>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</si>
  <si>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</si>
  <si>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</si>
  <si>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</si>
  <si>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</si>
  <si>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</si>
  <si>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</si>
  <si>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</si>
  <si>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</si>
  <si>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</si>
  <si>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</si>
  <si>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</si>
  <si>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</si>
  <si>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</si>
  <si>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</si>
  <si>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</si>
  <si>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</si>
  <si>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</si>
  <si>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</si>
  <si>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</si>
  <si>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</si>
  <si>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</si>
  <si>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</si>
  <si>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</si>
  <si>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</si>
  <si>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</si>
  <si>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</si>
  <si>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</si>
  <si>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</si>
  <si>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</si>
  <si>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</si>
  <si>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</si>
  <si>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</si>
  <si>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</si>
  <si>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</si>
  <si>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</si>
  <si>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</si>
  <si>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</si>
  <si>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</si>
  <si>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</si>
  <si>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</si>
  <si>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</si>
  <si>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</si>
  <si>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</si>
  <si>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</si>
  <si>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</si>
  <si>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</si>
  <si>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</si>
  <si>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</si>
  <si>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</si>
  <si>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</si>
  <si>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</si>
  <si>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</si>
  <si>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</si>
  <si>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</si>
  <si>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</si>
  <si>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</si>
  <si>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</si>
  <si>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</si>
  <si>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</si>
  <si>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</si>
  <si>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</si>
  <si>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</si>
  <si>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</si>
  <si>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</si>
  <si>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</si>
  <si>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</si>
  <si>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</si>
  <si>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</si>
  <si>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</si>
  <si>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</si>
  <si>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</si>
  <si>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</si>
  <si>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</si>
  <si>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</si>
  <si>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</si>
  <si>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</si>
  <si>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</si>
  <si>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</si>
  <si>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</si>
  <si>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</si>
  <si>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</si>
  <si>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</si>
  <si>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</si>
  <si>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</si>
  <si>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</si>
  <si>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</si>
  <si>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</si>
  <si>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</si>
  <si>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</si>
  <si>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</si>
  <si>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</si>
  <si>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</si>
  <si>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</si>
  <si>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</si>
  <si>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</si>
  <si>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</si>
  <si>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</si>
  <si>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</si>
  <si>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</si>
  <si>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</si>
  <si>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</si>
  <si>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</si>
  <si>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</si>
  <si>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</si>
  <si>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</si>
  <si>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</si>
  <si>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</si>
  <si>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</si>
  <si>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</si>
  <si>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</si>
  <si>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</si>
  <si>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</si>
  <si>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</si>
  <si>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</si>
  <si>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</si>
  <si>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</si>
  <si>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</si>
  <si>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</si>
  <si>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</si>
  <si>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</si>
  <si>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</si>
  <si>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</si>
  <si>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</si>
  <si>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</si>
  <si>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</si>
  <si>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</si>
  <si>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</si>
  <si>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</si>
  <si>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</si>
  <si>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</si>
  <si>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</si>
  <si>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</si>
  <si>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</si>
  <si>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</si>
  <si>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</si>
  <si>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</si>
  <si>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</si>
  <si>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</si>
  <si>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</si>
  <si>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</si>
  <si>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</si>
  <si>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</si>
  <si>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</si>
  <si>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</si>
  <si>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</si>
  <si>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</si>
  <si>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</si>
  <si>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</si>
  <si>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</si>
  <si>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</si>
  <si>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</si>
  <si>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</si>
  <si>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</si>
  <si>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</si>
  <si>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</si>
  <si>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</si>
  <si>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</si>
  <si>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</si>
  <si>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</si>
  <si>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</si>
  <si>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</si>
  <si>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</si>
  <si>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</si>
  <si>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</si>
  <si>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</si>
  <si>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</si>
  <si>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</si>
  <si>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</si>
  <si>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</si>
  <si>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</si>
  <si>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</si>
  <si>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</si>
  <si>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</si>
  <si>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</si>
  <si>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</si>
  <si>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</si>
  <si>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</si>
  <si>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</si>
  <si>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</si>
  <si>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</si>
  <si>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</si>
  <si>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</si>
  <si>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</si>
  <si>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</si>
  <si>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</si>
  <si>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</si>
  <si>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</si>
  <si>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</si>
  <si>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</si>
  <si>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</si>
  <si>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</si>
  <si>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</si>
  <si>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</si>
  <si>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</si>
  <si>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</si>
  <si>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</si>
  <si>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</si>
  <si>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</si>
  <si>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</si>
  <si>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</si>
  <si>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</si>
  <si>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</si>
  <si>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</si>
  <si>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</si>
  <si>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</si>
  <si>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</si>
  <si>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</si>
  <si>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</si>
  <si>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</si>
  <si>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</si>
  <si>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</si>
  <si>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</si>
  <si>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</si>
  <si>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</si>
  <si>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</si>
  <si>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</si>
  <si>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</si>
  <si>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</si>
  <si>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</si>
  <si>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</si>
  <si>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</si>
  <si>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</si>
  <si>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</si>
  <si>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</si>
  <si>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</si>
  <si>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</si>
  <si>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</si>
  <si>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</si>
  <si>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</si>
  <si>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</si>
  <si>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</si>
  <si>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</si>
  <si>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</si>
  <si>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</si>
  <si>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</si>
  <si>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</si>
  <si>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</si>
  <si>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</si>
  <si>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</si>
  <si>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</si>
  <si>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</si>
  <si>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</si>
  <si>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</si>
  <si>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</si>
  <si>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</si>
  <si>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</si>
  <si>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</si>
  <si>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</si>
  <si>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</si>
  <si>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</si>
  <si>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</si>
  <si>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</si>
  <si>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</si>
  <si>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</si>
  <si>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</si>
  <si>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</si>
  <si>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</si>
  <si>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</si>
  <si>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</si>
  <si>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</si>
  <si>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</si>
  <si>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</si>
  <si>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</si>
  <si>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</si>
  <si>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</si>
  <si>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</si>
  <si>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</si>
  <si>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</si>
  <si>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</si>
  <si>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</si>
  <si>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</si>
  <si>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</si>
  <si>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</si>
  <si>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</si>
  <si>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</si>
  <si>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</si>
  <si>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</si>
  <si>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</si>
  <si>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</si>
  <si>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</si>
  <si>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</si>
  <si>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</si>
  <si>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</si>
  <si>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</si>
  <si>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</si>
  <si>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</si>
  <si>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</si>
  <si>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</si>
  <si>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</si>
  <si>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</si>
  <si>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</si>
  <si>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</si>
  <si>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</si>
  <si>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</si>
  <si>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</si>
  <si>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</si>
  <si>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</si>
  <si>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</si>
  <si>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</si>
  <si>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</si>
  <si>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</si>
  <si>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</si>
  <si>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</si>
  <si>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</si>
  <si>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</si>
  <si>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</si>
  <si>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</si>
  <si>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</si>
  <si>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</si>
  <si>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</si>
  <si>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</si>
  <si>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</si>
  <si>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</si>
  <si>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</si>
  <si>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</si>
  <si>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</si>
  <si>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</si>
  <si>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</si>
  <si>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</si>
  <si>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</si>
  <si>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</si>
  <si>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</si>
  <si>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</si>
  <si>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</si>
  <si>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</si>
  <si>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</si>
  <si>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</si>
  <si>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</si>
  <si>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</si>
  <si>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</si>
  <si>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</si>
  <si>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</si>
  <si>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</si>
  <si>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</si>
  <si>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</si>
  <si>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</si>
  <si>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</si>
  <si>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</si>
  <si>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</si>
  <si>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</si>
  <si>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</si>
  <si>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</si>
  <si>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</si>
  <si>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</si>
  <si>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</si>
  <si>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</si>
  <si>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</si>
  <si>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</si>
  <si>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</si>
  <si>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</si>
  <si>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</si>
  <si>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</si>
  <si>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</si>
  <si>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</si>
  <si>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</si>
  <si>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</si>
  <si>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</si>
  <si>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</si>
  <si>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</si>
  <si>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</si>
  <si>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</si>
  <si>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</si>
  <si>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</si>
  <si>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</si>
  <si>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</si>
  <si>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</si>
  <si>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</si>
  <si>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</si>
  <si>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</si>
  <si>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</si>
  <si>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</si>
  <si>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</si>
  <si>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</si>
  <si>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</si>
  <si>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</si>
  <si>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</si>
  <si>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</si>
  <si>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</si>
  <si>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</si>
  <si>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</si>
  <si>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</si>
  <si>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</si>
  <si>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</si>
  <si>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</si>
  <si>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</si>
  <si>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</si>
  <si>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</si>
  <si>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</si>
  <si>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</si>
  <si>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</si>
  <si>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</si>
  <si>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</si>
  <si>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</si>
  <si>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</si>
  <si>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</si>
  <si>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</si>
  <si>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</si>
  <si>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</si>
  <si>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</si>
  <si>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</si>
  <si>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</si>
  <si>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</si>
  <si>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</si>
  <si>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</si>
  <si>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</si>
  <si>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</si>
  <si>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</si>
  <si>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</si>
  <si>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</si>
  <si>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</si>
  <si>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</si>
  <si>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</si>
  <si>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</si>
  <si>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</si>
  <si>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</si>
  <si>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</si>
  <si>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</si>
  <si>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</si>
  <si>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</si>
  <si>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</si>
  <si>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</si>
  <si>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</si>
  <si>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</si>
  <si>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</si>
  <si>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</si>
  <si>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</si>
  <si>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</si>
  <si>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</si>
  <si>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</si>
  <si>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</si>
  <si>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</si>
  <si>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</si>
  <si>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</si>
  <si>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</si>
  <si>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</si>
  <si>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</si>
  <si>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</si>
  <si>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</si>
  <si>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</si>
  <si>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</si>
  <si>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</si>
  <si>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</si>
  <si>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</si>
  <si>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</si>
  <si>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</si>
  <si>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</si>
  <si>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</si>
  <si>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</si>
  <si>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</si>
  <si>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</si>
  <si>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</si>
  <si>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</si>
  <si>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</si>
  <si>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</si>
  <si>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</si>
  <si>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</si>
  <si>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</si>
  <si>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</si>
  <si>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</si>
  <si>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</si>
  <si>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</si>
  <si>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</si>
  <si>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</si>
  <si>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</si>
  <si>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</si>
  <si>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</si>
  <si>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</si>
  <si>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</si>
  <si>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</si>
  <si>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</si>
  <si>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</si>
  <si>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</si>
  <si>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</si>
  <si>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</si>
  <si>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</si>
  <si>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</si>
  <si>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</si>
  <si>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</si>
  <si>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</si>
  <si>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</si>
  <si>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</si>
  <si>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</si>
  <si>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</si>
  <si>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63IS2023/11/22</t>
  </si>
  <si>
    <t>ITCWIND</t>
  </si>
  <si>
    <t>NR/2023/17901/A/1105</t>
  </si>
  <si>
    <t>CHANJUII</t>
  </si>
  <si>
    <t>NR/2023/18038/C</t>
  </si>
  <si>
    <t>GOA_Beneficiary</t>
  </si>
  <si>
    <t>WR/2023/20256/A/1158</t>
  </si>
  <si>
    <t>SOLAPUR_SOLAR</t>
  </si>
  <si>
    <t>NR/2023/18039/C</t>
  </si>
  <si>
    <t>BSHP</t>
  </si>
  <si>
    <t>NR/2023/17905/A/1099</t>
  </si>
  <si>
    <t>WR/2023/20254/A/1156</t>
  </si>
  <si>
    <t>RUVNL</t>
  </si>
  <si>
    <t>NR/2023/17064/A</t>
  </si>
  <si>
    <t>AEML</t>
  </si>
  <si>
    <t>WR/2023/18560/A</t>
  </si>
  <si>
    <t>HP</t>
  </si>
  <si>
    <t>NR/2023/16187/A</t>
  </si>
  <si>
    <t>WR/2023/18560/A/II</t>
  </si>
  <si>
    <t>RSRPL_BKN</t>
  </si>
  <si>
    <t>NR/2023/18042/C</t>
  </si>
  <si>
    <t>PX</t>
  </si>
  <si>
    <t>DELHI</t>
  </si>
  <si>
    <t>Column1</t>
  </si>
  <si>
    <t>NR/01112023/30112023/HP-09</t>
  </si>
  <si>
    <t>NR/01112023/30112023/HP-10</t>
  </si>
  <si>
    <t>MBMP</t>
  </si>
  <si>
    <t xml:space="preserve">NR/03112023/30112023/HPX-TAMDLY-011123-05147 </t>
  </si>
  <si>
    <t>UTTARAKHAND</t>
  </si>
  <si>
    <t>NR/21112023/30112023/5412UPCL/CE(Comm)/SE/Banking dt. 17.11.2023</t>
  </si>
  <si>
    <t>KSEB</t>
  </si>
  <si>
    <t>SR/01112023/30112023/KSEB_BYPL-NOV23</t>
  </si>
  <si>
    <t>RKM_POWER</t>
  </si>
  <si>
    <t>NR/03112023/30112023/IEX-231101-05680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</si>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</sst>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288.22000000000003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298.22000000000003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288.22000000000003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278.22000000000003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45252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200">
        <v>45252.980902777781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45252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8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25.7</v>
      </c>
      <c r="C53" s="197">
        <v>25.7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10.72204</v>
      </c>
      <c r="J53" s="21">
        <f t="shared" si="6"/>
        <v>5.9958099999999988</v>
      </c>
      <c r="K53" s="21">
        <f t="shared" si="7"/>
        <v>7.7331300000000001</v>
      </c>
      <c r="L53" s="21">
        <f t="shared" si="8"/>
        <v>1.24902</v>
      </c>
      <c r="M53" s="158">
        <f t="shared" si="9"/>
        <v>25.7</v>
      </c>
      <c r="N53" s="22"/>
      <c r="P53" s="37">
        <f t="shared" si="12"/>
        <v>10.72204</v>
      </c>
      <c r="Q53" s="37">
        <f t="shared" si="13"/>
        <v>5.9958099999999988</v>
      </c>
      <c r="R53" s="37">
        <f t="shared" si="14"/>
        <v>7.7331300000000001</v>
      </c>
      <c r="S53" s="37">
        <f t="shared" si="15"/>
        <v>1.24902</v>
      </c>
      <c r="T53" s="37">
        <f t="shared" si="10"/>
        <v>25.7</v>
      </c>
    </row>
    <row r="54" spans="1:20">
      <c r="A54" s="8" t="s">
        <v>96</v>
      </c>
      <c r="B54" s="197">
        <v>25.7</v>
      </c>
      <c r="C54" s="197">
        <v>25.7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10.72204</v>
      </c>
      <c r="J54" s="21">
        <f t="shared" si="6"/>
        <v>5.9958099999999988</v>
      </c>
      <c r="K54" s="21">
        <f t="shared" si="7"/>
        <v>7.7331300000000001</v>
      </c>
      <c r="L54" s="21">
        <f t="shared" si="8"/>
        <v>1.24902</v>
      </c>
      <c r="M54" s="158">
        <f t="shared" si="9"/>
        <v>25.7</v>
      </c>
      <c r="N54" s="22"/>
      <c r="P54" s="37">
        <f t="shared" si="12"/>
        <v>10.72204</v>
      </c>
      <c r="Q54" s="37">
        <f t="shared" si="13"/>
        <v>5.9958099999999988</v>
      </c>
      <c r="R54" s="37">
        <f t="shared" si="14"/>
        <v>7.7331300000000001</v>
      </c>
      <c r="S54" s="37">
        <f t="shared" si="15"/>
        <v>1.24902</v>
      </c>
      <c r="T54" s="37">
        <f t="shared" si="10"/>
        <v>25.7</v>
      </c>
    </row>
    <row r="55" spans="1:20">
      <c r="A55" s="8" t="s">
        <v>97</v>
      </c>
      <c r="B55" s="197">
        <v>25.7</v>
      </c>
      <c r="C55" s="197">
        <v>25.7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10.72204</v>
      </c>
      <c r="J55" s="21">
        <f t="shared" si="6"/>
        <v>5.9958099999999988</v>
      </c>
      <c r="K55" s="21">
        <f t="shared" si="7"/>
        <v>7.7331300000000001</v>
      </c>
      <c r="L55" s="21">
        <f t="shared" si="8"/>
        <v>1.24902</v>
      </c>
      <c r="M55" s="158">
        <f t="shared" si="9"/>
        <v>25.7</v>
      </c>
      <c r="N55" s="22"/>
      <c r="P55" s="37">
        <f t="shared" si="12"/>
        <v>10.72204</v>
      </c>
      <c r="Q55" s="37">
        <f t="shared" si="13"/>
        <v>5.9958099999999988</v>
      </c>
      <c r="R55" s="37">
        <f t="shared" si="14"/>
        <v>7.7331300000000001</v>
      </c>
      <c r="S55" s="37">
        <f t="shared" si="15"/>
        <v>1.24902</v>
      </c>
      <c r="T55" s="37">
        <f t="shared" si="10"/>
        <v>25.7</v>
      </c>
    </row>
    <row r="56" spans="1:20">
      <c r="A56" s="8" t="s">
        <v>98</v>
      </c>
      <c r="B56" s="197">
        <v>25.7</v>
      </c>
      <c r="C56" s="197">
        <v>25.7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10.72204</v>
      </c>
      <c r="J56" s="21">
        <f t="shared" si="6"/>
        <v>5.9958099999999988</v>
      </c>
      <c r="K56" s="21">
        <f t="shared" si="7"/>
        <v>7.7331300000000001</v>
      </c>
      <c r="L56" s="21">
        <f t="shared" si="8"/>
        <v>1.24902</v>
      </c>
      <c r="M56" s="158">
        <f t="shared" si="9"/>
        <v>25.7</v>
      </c>
      <c r="N56" s="22"/>
      <c r="P56" s="37">
        <f t="shared" si="12"/>
        <v>10.72204</v>
      </c>
      <c r="Q56" s="37">
        <f t="shared" si="13"/>
        <v>5.9958099999999988</v>
      </c>
      <c r="R56" s="37">
        <f t="shared" si="14"/>
        <v>7.7331300000000001</v>
      </c>
      <c r="S56" s="37">
        <f t="shared" si="15"/>
        <v>1.24902</v>
      </c>
      <c r="T56" s="37">
        <f t="shared" si="10"/>
        <v>25.7</v>
      </c>
    </row>
    <row r="57" spans="1:20">
      <c r="A57" s="8" t="s">
        <v>99</v>
      </c>
      <c r="B57" s="197">
        <v>25.7</v>
      </c>
      <c r="C57" s="197">
        <v>25.7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10.72204</v>
      </c>
      <c r="J57" s="21">
        <f t="shared" si="6"/>
        <v>5.9958099999999988</v>
      </c>
      <c r="K57" s="21">
        <f t="shared" si="7"/>
        <v>7.7331300000000001</v>
      </c>
      <c r="L57" s="21">
        <f t="shared" si="8"/>
        <v>1.24902</v>
      </c>
      <c r="M57" s="158">
        <f t="shared" si="9"/>
        <v>25.7</v>
      </c>
      <c r="N57" s="22"/>
      <c r="P57" s="37">
        <f t="shared" si="12"/>
        <v>10.72204</v>
      </c>
      <c r="Q57" s="37">
        <f t="shared" si="13"/>
        <v>5.9958099999999988</v>
      </c>
      <c r="R57" s="37">
        <f t="shared" si="14"/>
        <v>7.7331300000000001</v>
      </c>
      <c r="S57" s="37">
        <f t="shared" si="15"/>
        <v>1.24902</v>
      </c>
      <c r="T57" s="37">
        <f t="shared" si="10"/>
        <v>25.7</v>
      </c>
    </row>
    <row r="58" spans="1:20">
      <c r="A58" s="8" t="s">
        <v>100</v>
      </c>
      <c r="B58" s="197">
        <v>25.7</v>
      </c>
      <c r="C58" s="197">
        <v>25.7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10.72204</v>
      </c>
      <c r="J58" s="21">
        <f t="shared" si="6"/>
        <v>5.9958099999999988</v>
      </c>
      <c r="K58" s="21">
        <f t="shared" si="7"/>
        <v>7.7331300000000001</v>
      </c>
      <c r="L58" s="21">
        <f t="shared" si="8"/>
        <v>1.24902</v>
      </c>
      <c r="M58" s="158">
        <f t="shared" si="9"/>
        <v>25.7</v>
      </c>
      <c r="N58" s="22"/>
      <c r="P58" s="37">
        <f t="shared" si="12"/>
        <v>10.72204</v>
      </c>
      <c r="Q58" s="37">
        <f t="shared" si="13"/>
        <v>5.9958099999999988</v>
      </c>
      <c r="R58" s="37">
        <f t="shared" si="14"/>
        <v>7.7331300000000001</v>
      </c>
      <c r="S58" s="37">
        <f t="shared" si="15"/>
        <v>1.24902</v>
      </c>
      <c r="T58" s="37">
        <f t="shared" si="10"/>
        <v>25.7</v>
      </c>
    </row>
    <row r="59" spans="1:20">
      <c r="A59" s="8" t="s">
        <v>101</v>
      </c>
      <c r="B59" s="197">
        <v>25.7</v>
      </c>
      <c r="C59" s="197">
        <v>25.7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10.72204</v>
      </c>
      <c r="J59" s="21">
        <f t="shared" si="6"/>
        <v>5.9958099999999988</v>
      </c>
      <c r="K59" s="21">
        <f t="shared" si="7"/>
        <v>7.7331300000000001</v>
      </c>
      <c r="L59" s="21">
        <f t="shared" si="8"/>
        <v>1.24902</v>
      </c>
      <c r="M59" s="158">
        <f t="shared" si="9"/>
        <v>25.7</v>
      </c>
      <c r="N59" s="22"/>
      <c r="P59" s="37">
        <f t="shared" si="12"/>
        <v>10.72204</v>
      </c>
      <c r="Q59" s="37">
        <f t="shared" si="13"/>
        <v>5.9958099999999988</v>
      </c>
      <c r="R59" s="37">
        <f t="shared" si="14"/>
        <v>7.7331300000000001</v>
      </c>
      <c r="S59" s="37">
        <f t="shared" si="15"/>
        <v>1.24902</v>
      </c>
      <c r="T59" s="37">
        <f t="shared" si="10"/>
        <v>25.7</v>
      </c>
    </row>
    <row r="60" spans="1:20">
      <c r="A60" s="8" t="s">
        <v>102</v>
      </c>
      <c r="B60" s="197">
        <v>25.7</v>
      </c>
      <c r="C60" s="197">
        <v>25.7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10.72204</v>
      </c>
      <c r="J60" s="21">
        <f t="shared" si="6"/>
        <v>5.9958099999999988</v>
      </c>
      <c r="K60" s="21">
        <f t="shared" si="7"/>
        <v>7.7331300000000001</v>
      </c>
      <c r="L60" s="21">
        <f t="shared" si="8"/>
        <v>1.24902</v>
      </c>
      <c r="M60" s="158">
        <f t="shared" si="9"/>
        <v>25.7</v>
      </c>
      <c r="N60" s="22"/>
      <c r="P60" s="37">
        <f t="shared" si="12"/>
        <v>10.72204</v>
      </c>
      <c r="Q60" s="37">
        <f t="shared" si="13"/>
        <v>5.9958099999999988</v>
      </c>
      <c r="R60" s="37">
        <f t="shared" si="14"/>
        <v>7.7331300000000001</v>
      </c>
      <c r="S60" s="37">
        <f t="shared" si="15"/>
        <v>1.24902</v>
      </c>
      <c r="T60" s="37">
        <f t="shared" si="10"/>
        <v>25.7</v>
      </c>
    </row>
    <row r="61" spans="1:20">
      <c r="A61" s="8" t="s">
        <v>103</v>
      </c>
      <c r="B61" s="197">
        <v>25.7</v>
      </c>
      <c r="C61" s="197">
        <v>25.7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10.72204</v>
      </c>
      <c r="J61" s="21">
        <f t="shared" si="6"/>
        <v>5.9958099999999988</v>
      </c>
      <c r="K61" s="21">
        <f t="shared" si="7"/>
        <v>7.7331300000000001</v>
      </c>
      <c r="L61" s="21">
        <f t="shared" si="8"/>
        <v>1.24902</v>
      </c>
      <c r="M61" s="158">
        <f t="shared" si="9"/>
        <v>25.7</v>
      </c>
      <c r="N61" s="22"/>
      <c r="P61" s="37">
        <f t="shared" si="12"/>
        <v>10.72204</v>
      </c>
      <c r="Q61" s="37">
        <f t="shared" si="13"/>
        <v>5.9958099999999988</v>
      </c>
      <c r="R61" s="37">
        <f t="shared" si="14"/>
        <v>7.7331300000000001</v>
      </c>
      <c r="S61" s="37">
        <f t="shared" si="15"/>
        <v>1.24902</v>
      </c>
      <c r="T61" s="37">
        <f t="shared" si="10"/>
        <v>25.7</v>
      </c>
    </row>
    <row r="62" spans="1:20">
      <c r="A62" s="8" t="s">
        <v>104</v>
      </c>
      <c r="B62" s="197">
        <v>25.7</v>
      </c>
      <c r="C62" s="197">
        <v>25.7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10.72204</v>
      </c>
      <c r="J62" s="21">
        <f t="shared" si="6"/>
        <v>5.9958099999999988</v>
      </c>
      <c r="K62" s="21">
        <f t="shared" si="7"/>
        <v>7.7331300000000001</v>
      </c>
      <c r="L62" s="21">
        <f t="shared" si="8"/>
        <v>1.24902</v>
      </c>
      <c r="M62" s="158">
        <f t="shared" si="9"/>
        <v>25.7</v>
      </c>
      <c r="N62" s="22"/>
      <c r="P62" s="37">
        <f t="shared" si="12"/>
        <v>10.72204</v>
      </c>
      <c r="Q62" s="37">
        <f t="shared" si="13"/>
        <v>5.9958099999999988</v>
      </c>
      <c r="R62" s="37">
        <f t="shared" si="14"/>
        <v>7.7331300000000001</v>
      </c>
      <c r="S62" s="37">
        <f t="shared" si="15"/>
        <v>1.24902</v>
      </c>
      <c r="T62" s="37">
        <f t="shared" si="10"/>
        <v>25.7</v>
      </c>
    </row>
    <row r="63" spans="1:20">
      <c r="A63" s="8" t="s">
        <v>105</v>
      </c>
      <c r="B63" s="197">
        <v>25.7</v>
      </c>
      <c r="C63" s="197">
        <v>25.7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10.72204</v>
      </c>
      <c r="J63" s="21">
        <f t="shared" si="6"/>
        <v>5.9958099999999988</v>
      </c>
      <c r="K63" s="21">
        <f t="shared" si="7"/>
        <v>7.7331300000000001</v>
      </c>
      <c r="L63" s="21">
        <f t="shared" si="8"/>
        <v>1.24902</v>
      </c>
      <c r="M63" s="158">
        <f t="shared" si="9"/>
        <v>25.7</v>
      </c>
      <c r="N63" s="22"/>
      <c r="P63" s="37">
        <f t="shared" si="12"/>
        <v>10.72204</v>
      </c>
      <c r="Q63" s="37">
        <f t="shared" si="13"/>
        <v>5.9958099999999988</v>
      </c>
      <c r="R63" s="37">
        <f t="shared" si="14"/>
        <v>7.7331300000000001</v>
      </c>
      <c r="S63" s="37">
        <f t="shared" si="15"/>
        <v>1.24902</v>
      </c>
      <c r="T63" s="37">
        <f t="shared" si="10"/>
        <v>25.7</v>
      </c>
    </row>
    <row r="64" spans="1:20">
      <c r="A64" s="8" t="s">
        <v>106</v>
      </c>
      <c r="B64" s="197">
        <v>25.7</v>
      </c>
      <c r="C64" s="197">
        <v>25.7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10.72204</v>
      </c>
      <c r="J64" s="21">
        <f t="shared" si="6"/>
        <v>5.9958099999999988</v>
      </c>
      <c r="K64" s="21">
        <f t="shared" si="7"/>
        <v>7.7331300000000001</v>
      </c>
      <c r="L64" s="21">
        <f t="shared" si="8"/>
        <v>1.24902</v>
      </c>
      <c r="M64" s="158">
        <f t="shared" si="9"/>
        <v>25.7</v>
      </c>
      <c r="N64" s="22"/>
      <c r="P64" s="37">
        <f t="shared" si="12"/>
        <v>10.72204</v>
      </c>
      <c r="Q64" s="37">
        <f t="shared" si="13"/>
        <v>5.9958099999999988</v>
      </c>
      <c r="R64" s="37">
        <f t="shared" si="14"/>
        <v>7.7331300000000001</v>
      </c>
      <c r="S64" s="37">
        <f t="shared" si="15"/>
        <v>1.24902</v>
      </c>
      <c r="T64" s="37">
        <f t="shared" si="10"/>
        <v>25.7</v>
      </c>
    </row>
    <row r="65" spans="1:20">
      <c r="A65" s="8" t="s">
        <v>107</v>
      </c>
      <c r="B65" s="197">
        <v>25.7</v>
      </c>
      <c r="C65" s="197">
        <v>25.7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10.72204</v>
      </c>
      <c r="J65" s="21">
        <f t="shared" si="6"/>
        <v>5.9958099999999988</v>
      </c>
      <c r="K65" s="21">
        <f t="shared" si="7"/>
        <v>7.7331300000000001</v>
      </c>
      <c r="L65" s="21">
        <f t="shared" si="8"/>
        <v>1.24902</v>
      </c>
      <c r="M65" s="158">
        <f t="shared" si="9"/>
        <v>25.7</v>
      </c>
      <c r="N65" s="22"/>
      <c r="P65" s="37">
        <f t="shared" si="12"/>
        <v>10.72204</v>
      </c>
      <c r="Q65" s="37">
        <f t="shared" si="13"/>
        <v>5.9958099999999988</v>
      </c>
      <c r="R65" s="37">
        <f t="shared" si="14"/>
        <v>7.7331300000000001</v>
      </c>
      <c r="S65" s="37">
        <f t="shared" si="15"/>
        <v>1.24902</v>
      </c>
      <c r="T65" s="37">
        <f t="shared" si="10"/>
        <v>25.7</v>
      </c>
    </row>
    <row r="66" spans="1:20">
      <c r="A66" s="8" t="s">
        <v>108</v>
      </c>
      <c r="B66" s="197">
        <v>25.7</v>
      </c>
      <c r="C66" s="197">
        <v>25.7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10.72204</v>
      </c>
      <c r="J66" s="21">
        <f t="shared" si="6"/>
        <v>5.9958099999999988</v>
      </c>
      <c r="K66" s="21">
        <f t="shared" si="7"/>
        <v>7.7331300000000001</v>
      </c>
      <c r="L66" s="21">
        <f t="shared" si="8"/>
        <v>1.24902</v>
      </c>
      <c r="M66" s="158">
        <f t="shared" si="9"/>
        <v>25.7</v>
      </c>
      <c r="N66" s="22"/>
      <c r="P66" s="37">
        <f t="shared" si="12"/>
        <v>10.72204</v>
      </c>
      <c r="Q66" s="37">
        <f t="shared" si="13"/>
        <v>5.9958099999999988</v>
      </c>
      <c r="R66" s="37">
        <f t="shared" si="14"/>
        <v>7.7331300000000001</v>
      </c>
      <c r="S66" s="37">
        <f t="shared" si="15"/>
        <v>1.24902</v>
      </c>
      <c r="T66" s="37">
        <f t="shared" si="10"/>
        <v>25.7</v>
      </c>
    </row>
    <row r="67" spans="1:20">
      <c r="A67" s="8" t="s">
        <v>109</v>
      </c>
      <c r="B67" s="197">
        <v>25.7</v>
      </c>
      <c r="C67" s="197">
        <v>25.7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10.72204</v>
      </c>
      <c r="J67" s="21">
        <f t="shared" si="6"/>
        <v>5.9958099999999988</v>
      </c>
      <c r="K67" s="21">
        <f t="shared" si="7"/>
        <v>7.7331300000000001</v>
      </c>
      <c r="L67" s="21">
        <f t="shared" si="8"/>
        <v>1.24902</v>
      </c>
      <c r="M67" s="158">
        <f t="shared" si="9"/>
        <v>25.7</v>
      </c>
      <c r="N67" s="22"/>
      <c r="P67" s="37">
        <f t="shared" ref="P67:P98" si="17">I67</f>
        <v>10.72204</v>
      </c>
      <c r="Q67" s="37">
        <f t="shared" ref="Q67:Q98" si="18">J67</f>
        <v>5.9958099999999988</v>
      </c>
      <c r="R67" s="37">
        <f t="shared" ref="R67:R98" si="19">K67</f>
        <v>7.7331300000000001</v>
      </c>
      <c r="S67" s="37">
        <f t="shared" ref="S67:S98" si="20">L67</f>
        <v>1.24902</v>
      </c>
      <c r="T67" s="37">
        <f t="shared" si="10"/>
        <v>25.7</v>
      </c>
    </row>
    <row r="68" spans="1:20">
      <c r="A68" s="8" t="s">
        <v>110</v>
      </c>
      <c r="B68" s="197">
        <v>25.7</v>
      </c>
      <c r="C68" s="197">
        <v>25.7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10.72204</v>
      </c>
      <c r="J68" s="21">
        <f t="shared" ref="J68:J98" si="22">C68*E68/100</f>
        <v>5.9958099999999988</v>
      </c>
      <c r="K68" s="21">
        <f t="shared" ref="K68:K98" si="23">C68*F68/100</f>
        <v>7.7331300000000001</v>
      </c>
      <c r="L68" s="21">
        <f t="shared" ref="L68:L98" si="24">C68*G68/100</f>
        <v>1.24902</v>
      </c>
      <c r="M68" s="158">
        <f t="shared" ref="M68:M98" si="25">SUM(I68:L68)</f>
        <v>25.7</v>
      </c>
      <c r="N68" s="22"/>
      <c r="P68" s="37">
        <f t="shared" si="17"/>
        <v>10.72204</v>
      </c>
      <c r="Q68" s="37">
        <f t="shared" si="18"/>
        <v>5.9958099999999988</v>
      </c>
      <c r="R68" s="37">
        <f t="shared" si="19"/>
        <v>7.7331300000000001</v>
      </c>
      <c r="S68" s="37">
        <f t="shared" si="20"/>
        <v>1.24902</v>
      </c>
      <c r="T68" s="37">
        <f t="shared" ref="T68:T99" si="26">SUM(P68:S68)</f>
        <v>25.7</v>
      </c>
    </row>
    <row r="69" spans="1:20">
      <c r="A69" s="8" t="s">
        <v>111</v>
      </c>
      <c r="B69" s="197">
        <v>25.7</v>
      </c>
      <c r="C69" s="197">
        <v>25.7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10.72204</v>
      </c>
      <c r="J69" s="21">
        <f t="shared" si="22"/>
        <v>5.9958099999999988</v>
      </c>
      <c r="K69" s="21">
        <f t="shared" si="23"/>
        <v>7.7331300000000001</v>
      </c>
      <c r="L69" s="21">
        <f t="shared" si="24"/>
        <v>1.24902</v>
      </c>
      <c r="M69" s="158">
        <f t="shared" si="25"/>
        <v>25.7</v>
      </c>
      <c r="N69" s="22"/>
      <c r="P69" s="37">
        <f t="shared" si="17"/>
        <v>10.72204</v>
      </c>
      <c r="Q69" s="37">
        <f t="shared" si="18"/>
        <v>5.9958099999999988</v>
      </c>
      <c r="R69" s="37">
        <f t="shared" si="19"/>
        <v>7.7331300000000001</v>
      </c>
      <c r="S69" s="37">
        <f t="shared" si="20"/>
        <v>1.24902</v>
      </c>
      <c r="T69" s="37">
        <f t="shared" si="26"/>
        <v>25.7</v>
      </c>
    </row>
    <row r="70" spans="1:20">
      <c r="A70" s="8" t="s">
        <v>112</v>
      </c>
      <c r="B70" s="197">
        <v>25.7</v>
      </c>
      <c r="C70" s="197">
        <v>25.7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10.72204</v>
      </c>
      <c r="J70" s="21">
        <f t="shared" si="22"/>
        <v>5.9958099999999988</v>
      </c>
      <c r="K70" s="21">
        <f t="shared" si="23"/>
        <v>7.7331300000000001</v>
      </c>
      <c r="L70" s="21">
        <f t="shared" si="24"/>
        <v>1.24902</v>
      </c>
      <c r="M70" s="158">
        <f t="shared" si="25"/>
        <v>25.7</v>
      </c>
      <c r="N70" s="22"/>
      <c r="P70" s="37">
        <f t="shared" si="17"/>
        <v>10.72204</v>
      </c>
      <c r="Q70" s="37">
        <f t="shared" si="18"/>
        <v>5.9958099999999988</v>
      </c>
      <c r="R70" s="37">
        <f t="shared" si="19"/>
        <v>7.7331300000000001</v>
      </c>
      <c r="S70" s="37">
        <f t="shared" si="20"/>
        <v>1.24902</v>
      </c>
      <c r="T70" s="37">
        <f t="shared" si="26"/>
        <v>25.7</v>
      </c>
    </row>
    <row r="71" spans="1:20">
      <c r="A71" s="8" t="s">
        <v>113</v>
      </c>
      <c r="B71" s="197">
        <v>25.7</v>
      </c>
      <c r="C71" s="197">
        <v>25.7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10.72204</v>
      </c>
      <c r="J71" s="21">
        <f t="shared" si="22"/>
        <v>5.9958099999999988</v>
      </c>
      <c r="K71" s="21">
        <f t="shared" si="23"/>
        <v>7.7331300000000001</v>
      </c>
      <c r="L71" s="21">
        <f t="shared" si="24"/>
        <v>1.24902</v>
      </c>
      <c r="M71" s="158">
        <f t="shared" si="25"/>
        <v>25.7</v>
      </c>
      <c r="N71" s="22"/>
      <c r="P71" s="37">
        <f t="shared" si="17"/>
        <v>10.72204</v>
      </c>
      <c r="Q71" s="37">
        <f t="shared" si="18"/>
        <v>5.9958099999999988</v>
      </c>
      <c r="R71" s="37">
        <f t="shared" si="19"/>
        <v>7.7331300000000001</v>
      </c>
      <c r="S71" s="37">
        <f t="shared" si="20"/>
        <v>1.24902</v>
      </c>
      <c r="T71" s="37">
        <f t="shared" si="26"/>
        <v>25.7</v>
      </c>
    </row>
    <row r="72" spans="1:20">
      <c r="A72" s="8" t="s">
        <v>114</v>
      </c>
      <c r="B72" s="197">
        <v>25.7</v>
      </c>
      <c r="C72" s="197">
        <v>25.7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10.72204</v>
      </c>
      <c r="J72" s="21">
        <f t="shared" si="22"/>
        <v>5.9958099999999988</v>
      </c>
      <c r="K72" s="21">
        <f t="shared" si="23"/>
        <v>7.7331300000000001</v>
      </c>
      <c r="L72" s="21">
        <f t="shared" si="24"/>
        <v>1.24902</v>
      </c>
      <c r="M72" s="158">
        <f t="shared" si="25"/>
        <v>25.7</v>
      </c>
      <c r="N72" s="22"/>
      <c r="P72" s="37">
        <f t="shared" si="17"/>
        <v>10.72204</v>
      </c>
      <c r="Q72" s="37">
        <f t="shared" si="18"/>
        <v>5.9958099999999988</v>
      </c>
      <c r="R72" s="37">
        <f t="shared" si="19"/>
        <v>7.7331300000000001</v>
      </c>
      <c r="S72" s="37">
        <f t="shared" si="20"/>
        <v>1.24902</v>
      </c>
      <c r="T72" s="37">
        <f t="shared" si="26"/>
        <v>25.7</v>
      </c>
    </row>
    <row r="73" spans="1:20">
      <c r="A73" s="8" t="s">
        <v>115</v>
      </c>
      <c r="B73" s="197">
        <v>25.7</v>
      </c>
      <c r="C73" s="197">
        <v>25.7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10.72204</v>
      </c>
      <c r="J73" s="21">
        <f t="shared" si="22"/>
        <v>5.9958099999999988</v>
      </c>
      <c r="K73" s="21">
        <f t="shared" si="23"/>
        <v>7.7331300000000001</v>
      </c>
      <c r="L73" s="21">
        <f t="shared" si="24"/>
        <v>1.24902</v>
      </c>
      <c r="M73" s="158">
        <f t="shared" si="25"/>
        <v>25.7</v>
      </c>
      <c r="N73" s="22"/>
      <c r="P73" s="37">
        <f t="shared" si="17"/>
        <v>10.72204</v>
      </c>
      <c r="Q73" s="37">
        <f t="shared" si="18"/>
        <v>5.9958099999999988</v>
      </c>
      <c r="R73" s="37">
        <f t="shared" si="19"/>
        <v>7.7331300000000001</v>
      </c>
      <c r="S73" s="37">
        <f t="shared" si="20"/>
        <v>1.24902</v>
      </c>
      <c r="T73" s="37">
        <f t="shared" si="26"/>
        <v>25.7</v>
      </c>
    </row>
    <row r="74" spans="1:20">
      <c r="A74" s="8" t="s">
        <v>116</v>
      </c>
      <c r="B74" s="197">
        <v>25.7</v>
      </c>
      <c r="C74" s="197">
        <v>25.7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10.72204</v>
      </c>
      <c r="J74" s="21">
        <f t="shared" si="22"/>
        <v>5.9958099999999988</v>
      </c>
      <c r="K74" s="21">
        <f t="shared" si="23"/>
        <v>7.7331300000000001</v>
      </c>
      <c r="L74" s="21">
        <f t="shared" si="24"/>
        <v>1.24902</v>
      </c>
      <c r="M74" s="158">
        <f t="shared" si="25"/>
        <v>25.7</v>
      </c>
      <c r="N74" s="22"/>
      <c r="P74" s="37">
        <f t="shared" si="17"/>
        <v>10.72204</v>
      </c>
      <c r="Q74" s="37">
        <f t="shared" si="18"/>
        <v>5.9958099999999988</v>
      </c>
      <c r="R74" s="37">
        <f t="shared" si="19"/>
        <v>7.7331300000000001</v>
      </c>
      <c r="S74" s="37">
        <f t="shared" si="20"/>
        <v>1.24902</v>
      </c>
      <c r="T74" s="37">
        <f t="shared" si="26"/>
        <v>25.7</v>
      </c>
    </row>
    <row r="75" spans="1:20">
      <c r="A75" s="8" t="s">
        <v>117</v>
      </c>
      <c r="B75" s="197">
        <v>25.7</v>
      </c>
      <c r="C75" s="197">
        <v>25.7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10.72204</v>
      </c>
      <c r="J75" s="21">
        <f t="shared" si="22"/>
        <v>5.9958099999999988</v>
      </c>
      <c r="K75" s="21">
        <f t="shared" si="23"/>
        <v>7.7331300000000001</v>
      </c>
      <c r="L75" s="21">
        <f t="shared" si="24"/>
        <v>1.24902</v>
      </c>
      <c r="M75" s="158">
        <f t="shared" si="25"/>
        <v>25.7</v>
      </c>
      <c r="N75" s="22"/>
      <c r="P75" s="37">
        <f t="shared" si="17"/>
        <v>10.72204</v>
      </c>
      <c r="Q75" s="37">
        <f t="shared" si="18"/>
        <v>5.9958099999999988</v>
      </c>
      <c r="R75" s="37">
        <f t="shared" si="19"/>
        <v>7.7331300000000001</v>
      </c>
      <c r="S75" s="37">
        <f t="shared" si="20"/>
        <v>1.24902</v>
      </c>
      <c r="T75" s="37">
        <f t="shared" si="26"/>
        <v>25.7</v>
      </c>
    </row>
    <row r="76" spans="1:20">
      <c r="A76" s="8" t="s">
        <v>118</v>
      </c>
      <c r="B76" s="197">
        <v>25.7</v>
      </c>
      <c r="C76" s="197">
        <v>25.7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10.72204</v>
      </c>
      <c r="J76" s="21">
        <f t="shared" si="22"/>
        <v>5.9958099999999988</v>
      </c>
      <c r="K76" s="21">
        <f t="shared" si="23"/>
        <v>7.7331300000000001</v>
      </c>
      <c r="L76" s="21">
        <f t="shared" si="24"/>
        <v>1.24902</v>
      </c>
      <c r="M76" s="158">
        <f t="shared" si="25"/>
        <v>25.7</v>
      </c>
      <c r="N76" s="22"/>
      <c r="P76" s="37">
        <f t="shared" si="17"/>
        <v>10.72204</v>
      </c>
      <c r="Q76" s="37">
        <f t="shared" si="18"/>
        <v>5.9958099999999988</v>
      </c>
      <c r="R76" s="37">
        <f t="shared" si="19"/>
        <v>7.7331300000000001</v>
      </c>
      <c r="S76" s="37">
        <f t="shared" si="20"/>
        <v>1.24902</v>
      </c>
      <c r="T76" s="37">
        <f t="shared" si="26"/>
        <v>25.7</v>
      </c>
    </row>
    <row r="77" spans="1:20">
      <c r="A77" s="8" t="s">
        <v>119</v>
      </c>
      <c r="B77" s="197">
        <v>25.7</v>
      </c>
      <c r="C77" s="197">
        <v>25.7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10.72204</v>
      </c>
      <c r="J77" s="21">
        <f t="shared" si="22"/>
        <v>5.9958099999999988</v>
      </c>
      <c r="K77" s="21">
        <f t="shared" si="23"/>
        <v>7.7331300000000001</v>
      </c>
      <c r="L77" s="21">
        <f t="shared" si="24"/>
        <v>1.24902</v>
      </c>
      <c r="M77" s="158">
        <f t="shared" si="25"/>
        <v>25.7</v>
      </c>
      <c r="N77" s="22"/>
      <c r="P77" s="37">
        <f t="shared" si="17"/>
        <v>10.72204</v>
      </c>
      <c r="Q77" s="37">
        <f t="shared" si="18"/>
        <v>5.9958099999999988</v>
      </c>
      <c r="R77" s="37">
        <f t="shared" si="19"/>
        <v>7.7331300000000001</v>
      </c>
      <c r="S77" s="37">
        <f t="shared" si="20"/>
        <v>1.24902</v>
      </c>
      <c r="T77" s="37">
        <f t="shared" si="26"/>
        <v>25.7</v>
      </c>
    </row>
    <row r="78" spans="1:20">
      <c r="A78" s="8" t="s">
        <v>120</v>
      </c>
      <c r="B78" s="197">
        <v>25.7</v>
      </c>
      <c r="C78" s="197">
        <v>25.7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10.72204</v>
      </c>
      <c r="J78" s="21">
        <f t="shared" si="22"/>
        <v>5.9958099999999988</v>
      </c>
      <c r="K78" s="21">
        <f t="shared" si="23"/>
        <v>7.7331300000000001</v>
      </c>
      <c r="L78" s="21">
        <f t="shared" si="24"/>
        <v>1.24902</v>
      </c>
      <c r="M78" s="158">
        <f t="shared" si="25"/>
        <v>25.7</v>
      </c>
      <c r="N78" s="22"/>
      <c r="P78" s="37">
        <f t="shared" si="17"/>
        <v>10.72204</v>
      </c>
      <c r="Q78" s="37">
        <f t="shared" si="18"/>
        <v>5.9958099999999988</v>
      </c>
      <c r="R78" s="37">
        <f t="shared" si="19"/>
        <v>7.7331300000000001</v>
      </c>
      <c r="S78" s="37">
        <f t="shared" si="20"/>
        <v>1.24902</v>
      </c>
      <c r="T78" s="37">
        <f t="shared" si="26"/>
        <v>25.7</v>
      </c>
    </row>
    <row r="79" spans="1:20">
      <c r="A79" s="8" t="s">
        <v>121</v>
      </c>
      <c r="B79" s="197">
        <v>25.7</v>
      </c>
      <c r="C79" s="197">
        <v>25.7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10.72204</v>
      </c>
      <c r="J79" s="21">
        <f t="shared" si="22"/>
        <v>5.9958099999999988</v>
      </c>
      <c r="K79" s="21">
        <f t="shared" si="23"/>
        <v>7.7331300000000001</v>
      </c>
      <c r="L79" s="21">
        <f t="shared" si="24"/>
        <v>1.24902</v>
      </c>
      <c r="M79" s="158">
        <f t="shared" si="25"/>
        <v>25.7</v>
      </c>
      <c r="N79" s="22"/>
      <c r="P79" s="37">
        <f t="shared" si="17"/>
        <v>10.72204</v>
      </c>
      <c r="Q79" s="37">
        <f t="shared" si="18"/>
        <v>5.9958099999999988</v>
      </c>
      <c r="R79" s="37">
        <f t="shared" si="19"/>
        <v>7.7331300000000001</v>
      </c>
      <c r="S79" s="37">
        <f t="shared" si="20"/>
        <v>1.24902</v>
      </c>
      <c r="T79" s="37">
        <f t="shared" si="26"/>
        <v>25.7</v>
      </c>
    </row>
    <row r="80" spans="1:20">
      <c r="A80" s="8" t="s">
        <v>122</v>
      </c>
      <c r="B80" s="197">
        <v>25.7</v>
      </c>
      <c r="C80" s="197">
        <v>25.7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10.72204</v>
      </c>
      <c r="J80" s="21">
        <f t="shared" si="22"/>
        <v>5.9958099999999988</v>
      </c>
      <c r="K80" s="21">
        <f t="shared" si="23"/>
        <v>7.7331300000000001</v>
      </c>
      <c r="L80" s="21">
        <f t="shared" si="24"/>
        <v>1.24902</v>
      </c>
      <c r="M80" s="158">
        <f t="shared" si="25"/>
        <v>25.7</v>
      </c>
      <c r="N80" s="22"/>
      <c r="P80" s="37">
        <f t="shared" si="17"/>
        <v>10.72204</v>
      </c>
      <c r="Q80" s="37">
        <f t="shared" si="18"/>
        <v>5.9958099999999988</v>
      </c>
      <c r="R80" s="37">
        <f t="shared" si="19"/>
        <v>7.7331300000000001</v>
      </c>
      <c r="S80" s="37">
        <f t="shared" si="20"/>
        <v>1.24902</v>
      </c>
      <c r="T80" s="37">
        <f t="shared" si="26"/>
        <v>25.7</v>
      </c>
    </row>
    <row r="81" spans="1:20">
      <c r="A81" s="8" t="s">
        <v>123</v>
      </c>
      <c r="B81" s="197">
        <v>25.7</v>
      </c>
      <c r="C81" s="197">
        <v>25.7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10.72204</v>
      </c>
      <c r="J81" s="21">
        <f t="shared" si="22"/>
        <v>5.9958099999999988</v>
      </c>
      <c r="K81" s="21">
        <f t="shared" si="23"/>
        <v>7.7331300000000001</v>
      </c>
      <c r="L81" s="21">
        <f t="shared" si="24"/>
        <v>1.24902</v>
      </c>
      <c r="M81" s="158">
        <f t="shared" si="25"/>
        <v>25.7</v>
      </c>
      <c r="N81" s="22"/>
      <c r="P81" s="37">
        <f t="shared" si="17"/>
        <v>10.72204</v>
      </c>
      <c r="Q81" s="37">
        <f t="shared" si="18"/>
        <v>5.9958099999999988</v>
      </c>
      <c r="R81" s="37">
        <f t="shared" si="19"/>
        <v>7.7331300000000001</v>
      </c>
      <c r="S81" s="37">
        <f t="shared" si="20"/>
        <v>1.24902</v>
      </c>
      <c r="T81" s="37">
        <f t="shared" si="26"/>
        <v>25.7</v>
      </c>
    </row>
    <row r="82" spans="1:20">
      <c r="A82" s="8" t="s">
        <v>124</v>
      </c>
      <c r="B82" s="197">
        <v>25.7</v>
      </c>
      <c r="C82" s="197">
        <v>25.7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10.72204</v>
      </c>
      <c r="J82" s="21">
        <f t="shared" si="22"/>
        <v>5.9958099999999988</v>
      </c>
      <c r="K82" s="21">
        <f t="shared" si="23"/>
        <v>7.7331300000000001</v>
      </c>
      <c r="L82" s="21">
        <f t="shared" si="24"/>
        <v>1.24902</v>
      </c>
      <c r="M82" s="158">
        <f t="shared" si="25"/>
        <v>25.7</v>
      </c>
      <c r="N82" s="22"/>
      <c r="P82" s="37">
        <f t="shared" si="17"/>
        <v>10.72204</v>
      </c>
      <c r="Q82" s="37">
        <f t="shared" si="18"/>
        <v>5.9958099999999988</v>
      </c>
      <c r="R82" s="37">
        <f t="shared" si="19"/>
        <v>7.7331300000000001</v>
      </c>
      <c r="S82" s="37">
        <f t="shared" si="20"/>
        <v>1.24902</v>
      </c>
      <c r="T82" s="37">
        <f t="shared" si="26"/>
        <v>25.7</v>
      </c>
    </row>
    <row r="83" spans="1:20">
      <c r="A83" s="8" t="s">
        <v>125</v>
      </c>
      <c r="B83" s="197">
        <v>25.7</v>
      </c>
      <c r="C83" s="197">
        <v>25.7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10.72204</v>
      </c>
      <c r="J83" s="21">
        <f t="shared" si="22"/>
        <v>5.9958099999999988</v>
      </c>
      <c r="K83" s="21">
        <f t="shared" si="23"/>
        <v>7.7331300000000001</v>
      </c>
      <c r="L83" s="21">
        <f t="shared" si="24"/>
        <v>1.24902</v>
      </c>
      <c r="M83" s="158">
        <f t="shared" si="25"/>
        <v>25.7</v>
      </c>
      <c r="N83" s="22"/>
      <c r="P83" s="37">
        <f t="shared" si="17"/>
        <v>10.72204</v>
      </c>
      <c r="Q83" s="37">
        <f t="shared" si="18"/>
        <v>5.9958099999999988</v>
      </c>
      <c r="R83" s="37">
        <f t="shared" si="19"/>
        <v>7.7331300000000001</v>
      </c>
      <c r="S83" s="37">
        <f t="shared" si="20"/>
        <v>1.24902</v>
      </c>
      <c r="T83" s="37">
        <f t="shared" si="26"/>
        <v>25.7</v>
      </c>
    </row>
    <row r="84" spans="1:20">
      <c r="A84" s="8" t="s">
        <v>126</v>
      </c>
      <c r="B84" s="197">
        <v>25.7</v>
      </c>
      <c r="C84" s="197">
        <v>25.7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10.72204</v>
      </c>
      <c r="J84" s="21">
        <f t="shared" si="22"/>
        <v>5.9958099999999988</v>
      </c>
      <c r="K84" s="21">
        <f t="shared" si="23"/>
        <v>7.7331300000000001</v>
      </c>
      <c r="L84" s="21">
        <f t="shared" si="24"/>
        <v>1.24902</v>
      </c>
      <c r="M84" s="158">
        <f t="shared" si="25"/>
        <v>25.7</v>
      </c>
      <c r="N84" s="22"/>
      <c r="P84" s="37">
        <f t="shared" si="17"/>
        <v>10.72204</v>
      </c>
      <c r="Q84" s="37">
        <f t="shared" si="18"/>
        <v>5.9958099999999988</v>
      </c>
      <c r="R84" s="37">
        <f t="shared" si="19"/>
        <v>7.7331300000000001</v>
      </c>
      <c r="S84" s="37">
        <f t="shared" si="20"/>
        <v>1.24902</v>
      </c>
      <c r="T84" s="37">
        <f t="shared" si="26"/>
        <v>25.7</v>
      </c>
    </row>
    <row r="85" spans="1:20">
      <c r="A85" s="8" t="s">
        <v>127</v>
      </c>
      <c r="B85" s="197">
        <v>25.7</v>
      </c>
      <c r="C85" s="197">
        <v>25.7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10.72204</v>
      </c>
      <c r="J85" s="21">
        <f t="shared" si="22"/>
        <v>5.9958099999999988</v>
      </c>
      <c r="K85" s="21">
        <f t="shared" si="23"/>
        <v>7.7331300000000001</v>
      </c>
      <c r="L85" s="21">
        <f t="shared" si="24"/>
        <v>1.24902</v>
      </c>
      <c r="M85" s="158">
        <f t="shared" si="25"/>
        <v>25.7</v>
      </c>
      <c r="N85" s="22"/>
      <c r="P85" s="37">
        <f t="shared" si="17"/>
        <v>10.72204</v>
      </c>
      <c r="Q85" s="37">
        <f t="shared" si="18"/>
        <v>5.9958099999999988</v>
      </c>
      <c r="R85" s="37">
        <f t="shared" si="19"/>
        <v>7.7331300000000001</v>
      </c>
      <c r="S85" s="37">
        <f t="shared" si="20"/>
        <v>1.24902</v>
      </c>
      <c r="T85" s="37">
        <f t="shared" si="26"/>
        <v>25.7</v>
      </c>
    </row>
    <row r="86" spans="1:20">
      <c r="A86" s="8" t="s">
        <v>128</v>
      </c>
      <c r="B86" s="197">
        <v>25.7</v>
      </c>
      <c r="C86" s="197">
        <v>25.7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10.72204</v>
      </c>
      <c r="J86" s="21">
        <f t="shared" si="22"/>
        <v>5.9958099999999988</v>
      </c>
      <c r="K86" s="21">
        <f t="shared" si="23"/>
        <v>7.7331300000000001</v>
      </c>
      <c r="L86" s="21">
        <f t="shared" si="24"/>
        <v>1.24902</v>
      </c>
      <c r="M86" s="158">
        <f t="shared" si="25"/>
        <v>25.7</v>
      </c>
      <c r="N86" s="22"/>
      <c r="P86" s="37">
        <f t="shared" si="17"/>
        <v>10.72204</v>
      </c>
      <c r="Q86" s="37">
        <f t="shared" si="18"/>
        <v>5.9958099999999988</v>
      </c>
      <c r="R86" s="37">
        <f t="shared" si="19"/>
        <v>7.7331300000000001</v>
      </c>
      <c r="S86" s="37">
        <f t="shared" si="20"/>
        <v>1.24902</v>
      </c>
      <c r="T86" s="37">
        <f t="shared" si="26"/>
        <v>25.7</v>
      </c>
    </row>
    <row r="87" spans="1:20">
      <c r="A87" s="8" t="s">
        <v>129</v>
      </c>
      <c r="B87" s="197">
        <v>25.7</v>
      </c>
      <c r="C87" s="197">
        <v>25.7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10.72204</v>
      </c>
      <c r="J87" s="21">
        <f t="shared" si="22"/>
        <v>5.9958099999999988</v>
      </c>
      <c r="K87" s="21">
        <f t="shared" si="23"/>
        <v>7.7331300000000001</v>
      </c>
      <c r="L87" s="21">
        <f t="shared" si="24"/>
        <v>1.24902</v>
      </c>
      <c r="M87" s="158">
        <f t="shared" si="25"/>
        <v>25.7</v>
      </c>
      <c r="N87" s="22"/>
      <c r="P87" s="37">
        <f t="shared" si="17"/>
        <v>10.72204</v>
      </c>
      <c r="Q87" s="37">
        <f t="shared" si="18"/>
        <v>5.9958099999999988</v>
      </c>
      <c r="R87" s="37">
        <f t="shared" si="19"/>
        <v>7.7331300000000001</v>
      </c>
      <c r="S87" s="37">
        <f t="shared" si="20"/>
        <v>1.24902</v>
      </c>
      <c r="T87" s="37">
        <f t="shared" si="26"/>
        <v>25.7</v>
      </c>
    </row>
    <row r="88" spans="1:20">
      <c r="A88" s="8" t="s">
        <v>130</v>
      </c>
      <c r="B88" s="197">
        <v>25.7</v>
      </c>
      <c r="C88" s="197">
        <v>25.7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10.72204</v>
      </c>
      <c r="J88" s="21">
        <f t="shared" si="22"/>
        <v>5.9958099999999988</v>
      </c>
      <c r="K88" s="21">
        <f t="shared" si="23"/>
        <v>7.7331300000000001</v>
      </c>
      <c r="L88" s="21">
        <f t="shared" si="24"/>
        <v>1.24902</v>
      </c>
      <c r="M88" s="158">
        <f t="shared" si="25"/>
        <v>25.7</v>
      </c>
      <c r="N88" s="22"/>
      <c r="P88" s="37">
        <f t="shared" si="17"/>
        <v>10.72204</v>
      </c>
      <c r="Q88" s="37">
        <f t="shared" si="18"/>
        <v>5.9958099999999988</v>
      </c>
      <c r="R88" s="37">
        <f t="shared" si="19"/>
        <v>7.7331300000000001</v>
      </c>
      <c r="S88" s="37">
        <f t="shared" si="20"/>
        <v>1.24902</v>
      </c>
      <c r="T88" s="37">
        <f t="shared" si="26"/>
        <v>25.7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8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8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8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8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8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8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8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8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8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8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0.61330000000000029</v>
      </c>
      <c r="C99" s="20">
        <f t="shared" si="27"/>
        <v>0.61330000000000029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0.25586875999999992</v>
      </c>
      <c r="J99" s="159">
        <f t="shared" ref="J99:L99" si="28">SUM(J3:J98)/4000</f>
        <v>0.14308289000000016</v>
      </c>
      <c r="K99" s="159">
        <f t="shared" si="28"/>
        <v>0.18454197000000003</v>
      </c>
      <c r="L99" s="159">
        <f t="shared" si="28"/>
        <v>2.9806380000000014E-2</v>
      </c>
      <c r="M99" s="160">
        <f>SUM(M3:M98)/4000</f>
        <v>0.61330000000000029</v>
      </c>
      <c r="N99" s="23"/>
      <c r="P99" s="37">
        <f>SUM(P3:P98)/4000</f>
        <v>0.25586875999999992</v>
      </c>
      <c r="Q99" s="37">
        <f t="shared" ref="Q99:S99" si="29">SUM(Q3:Q98)/4000</f>
        <v>0.14308289000000016</v>
      </c>
      <c r="R99" s="37">
        <f t="shared" si="29"/>
        <v>0.18454197000000003</v>
      </c>
      <c r="S99" s="37">
        <f t="shared" si="29"/>
        <v>2.9806380000000014E-2</v>
      </c>
      <c r="T99" s="37">
        <f t="shared" si="26"/>
        <v>0.61330000000000018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1.74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1.74</v>
      </c>
      <c r="V3" s="74">
        <v>0</v>
      </c>
      <c r="W3">
        <v>0</v>
      </c>
      <c r="X3">
        <v>0</v>
      </c>
      <c r="Y3">
        <v>1.74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-4</v>
      </c>
      <c r="Q10" s="46">
        <v>0</v>
      </c>
      <c r="R10" s="46">
        <v>0</v>
      </c>
      <c r="S10" s="74">
        <v>0</v>
      </c>
      <c r="U10" s="73">
        <v>0</v>
      </c>
      <c r="V10" s="74">
        <v>-4</v>
      </c>
      <c r="W10">
        <v>0</v>
      </c>
      <c r="X10">
        <v>0</v>
      </c>
      <c r="Y10">
        <v>0</v>
      </c>
      <c r="Z10">
        <v>-4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-11</v>
      </c>
      <c r="Q11" s="46">
        <v>0</v>
      </c>
      <c r="R11" s="46">
        <v>0</v>
      </c>
      <c r="S11" s="74">
        <v>0</v>
      </c>
      <c r="U11" s="73">
        <v>0</v>
      </c>
      <c r="V11" s="74">
        <v>-11</v>
      </c>
      <c r="W11">
        <v>0</v>
      </c>
      <c r="X11">
        <v>0</v>
      </c>
      <c r="Y11">
        <v>0</v>
      </c>
      <c r="Z11">
        <v>-11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0</v>
      </c>
      <c r="V12" s="74">
        <v>-15</v>
      </c>
      <c r="W12">
        <v>0</v>
      </c>
      <c r="X12">
        <v>0</v>
      </c>
      <c r="Y12">
        <v>0</v>
      </c>
      <c r="Z12">
        <v>-15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-21</v>
      </c>
      <c r="Q13" s="46">
        <v>0</v>
      </c>
      <c r="R13" s="46">
        <v>0</v>
      </c>
      <c r="S13" s="74">
        <v>0</v>
      </c>
      <c r="U13" s="73">
        <v>0</v>
      </c>
      <c r="V13" s="74">
        <v>-21</v>
      </c>
      <c r="W13">
        <v>0</v>
      </c>
      <c r="X13">
        <v>0</v>
      </c>
      <c r="Y13">
        <v>0</v>
      </c>
      <c r="Z13">
        <v>-21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-25</v>
      </c>
      <c r="Q14" s="46">
        <v>0</v>
      </c>
      <c r="R14" s="46">
        <v>0</v>
      </c>
      <c r="S14" s="74">
        <v>0</v>
      </c>
      <c r="U14" s="73">
        <v>0</v>
      </c>
      <c r="V14" s="74">
        <v>-25</v>
      </c>
      <c r="W14">
        <v>0</v>
      </c>
      <c r="X14">
        <v>0</v>
      </c>
      <c r="Y14">
        <v>0</v>
      </c>
      <c r="Z14">
        <v>-25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-29</v>
      </c>
      <c r="Q15" s="46">
        <v>0</v>
      </c>
      <c r="R15" s="46">
        <v>0</v>
      </c>
      <c r="S15" s="74">
        <v>0</v>
      </c>
      <c r="U15" s="73">
        <v>0</v>
      </c>
      <c r="V15" s="74">
        <v>-29</v>
      </c>
      <c r="W15">
        <v>0</v>
      </c>
      <c r="X15">
        <v>0</v>
      </c>
      <c r="Y15">
        <v>0</v>
      </c>
      <c r="Z15">
        <v>-29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-31</v>
      </c>
      <c r="Q16" s="46">
        <v>0</v>
      </c>
      <c r="R16" s="46">
        <v>0</v>
      </c>
      <c r="S16" s="74">
        <v>0</v>
      </c>
      <c r="U16" s="73">
        <v>0</v>
      </c>
      <c r="V16" s="74">
        <v>-31</v>
      </c>
      <c r="W16">
        <v>0</v>
      </c>
      <c r="X16">
        <v>0</v>
      </c>
      <c r="Y16">
        <v>0</v>
      </c>
      <c r="Z16">
        <v>-31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-32</v>
      </c>
      <c r="Q17" s="46">
        <v>0</v>
      </c>
      <c r="R17" s="46">
        <v>0</v>
      </c>
      <c r="S17" s="74">
        <v>0</v>
      </c>
      <c r="U17" s="73">
        <v>0</v>
      </c>
      <c r="V17" s="74">
        <v>-32</v>
      </c>
      <c r="W17">
        <v>0</v>
      </c>
      <c r="X17">
        <v>0</v>
      </c>
      <c r="Y17">
        <v>0</v>
      </c>
      <c r="Z17">
        <v>-32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-33</v>
      </c>
      <c r="Q18" s="46">
        <v>0</v>
      </c>
      <c r="R18" s="46">
        <v>0</v>
      </c>
      <c r="S18" s="74">
        <v>0</v>
      </c>
      <c r="U18" s="73">
        <v>0</v>
      </c>
      <c r="V18" s="74">
        <v>-33</v>
      </c>
      <c r="W18">
        <v>0</v>
      </c>
      <c r="X18">
        <v>0</v>
      </c>
      <c r="Y18">
        <v>0</v>
      </c>
      <c r="Z18">
        <v>-33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-27</v>
      </c>
      <c r="Q19" s="46">
        <v>0</v>
      </c>
      <c r="R19" s="46">
        <v>0</v>
      </c>
      <c r="S19" s="74">
        <v>0</v>
      </c>
      <c r="U19" s="73">
        <v>0</v>
      </c>
      <c r="V19" s="74">
        <v>-27</v>
      </c>
      <c r="W19">
        <v>0</v>
      </c>
      <c r="X19">
        <v>0</v>
      </c>
      <c r="Y19">
        <v>0</v>
      </c>
      <c r="Z19">
        <v>-27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0</v>
      </c>
      <c r="P20" s="46">
        <v>-20</v>
      </c>
      <c r="Q20" s="46">
        <v>0</v>
      </c>
      <c r="R20" s="46">
        <v>0</v>
      </c>
      <c r="S20" s="74">
        <v>0</v>
      </c>
      <c r="U20" s="73">
        <v>0.28999999999999998</v>
      </c>
      <c r="V20" s="74">
        <v>-20</v>
      </c>
      <c r="W20">
        <v>0</v>
      </c>
      <c r="X20">
        <v>0</v>
      </c>
      <c r="Y20">
        <v>0.28999999999999998</v>
      </c>
      <c r="Z20">
        <v>-20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-6</v>
      </c>
      <c r="Q21" s="46">
        <v>0</v>
      </c>
      <c r="R21" s="46">
        <v>0</v>
      </c>
      <c r="S21" s="74">
        <v>0</v>
      </c>
      <c r="U21" s="73">
        <v>0</v>
      </c>
      <c r="V21" s="74">
        <v>-6</v>
      </c>
      <c r="W21">
        <v>0</v>
      </c>
      <c r="X21">
        <v>0</v>
      </c>
      <c r="Y21">
        <v>0</v>
      </c>
      <c r="Z21">
        <v>-6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1.83</v>
      </c>
      <c r="N22" s="73">
        <v>0</v>
      </c>
      <c r="O22" s="46">
        <v>0</v>
      </c>
      <c r="P22" s="46">
        <v>-107</v>
      </c>
      <c r="Q22" s="46">
        <v>0</v>
      </c>
      <c r="R22" s="46">
        <v>0</v>
      </c>
      <c r="S22" s="74">
        <v>0</v>
      </c>
      <c r="U22" s="73">
        <v>1.83</v>
      </c>
      <c r="V22" s="74">
        <v>-107</v>
      </c>
      <c r="W22">
        <v>0</v>
      </c>
      <c r="X22">
        <v>0</v>
      </c>
      <c r="Y22">
        <v>1.83</v>
      </c>
      <c r="Z22">
        <v>-107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0</v>
      </c>
      <c r="P23" s="46">
        <v>-78</v>
      </c>
      <c r="Q23" s="46">
        <v>0</v>
      </c>
      <c r="R23" s="46">
        <v>0</v>
      </c>
      <c r="S23" s="74">
        <v>0</v>
      </c>
      <c r="U23" s="73">
        <v>4.72</v>
      </c>
      <c r="V23" s="74">
        <v>-78</v>
      </c>
      <c r="W23">
        <v>0</v>
      </c>
      <c r="X23">
        <v>0</v>
      </c>
      <c r="Y23">
        <v>4.72</v>
      </c>
      <c r="Z23">
        <v>-78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2.8</v>
      </c>
      <c r="N24" s="73">
        <v>0</v>
      </c>
      <c r="O24" s="46">
        <v>0</v>
      </c>
      <c r="P24" s="46">
        <v>-60</v>
      </c>
      <c r="Q24" s="46">
        <v>0</v>
      </c>
      <c r="R24" s="46">
        <v>0</v>
      </c>
      <c r="S24" s="74">
        <v>0</v>
      </c>
      <c r="U24" s="73">
        <v>2.8</v>
      </c>
      <c r="V24" s="74">
        <v>-60</v>
      </c>
      <c r="W24">
        <v>0</v>
      </c>
      <c r="X24">
        <v>0</v>
      </c>
      <c r="Y24">
        <v>2.8</v>
      </c>
      <c r="Z24">
        <v>-60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2.99</v>
      </c>
      <c r="N25" s="73">
        <v>0</v>
      </c>
      <c r="O25" s="46">
        <v>0</v>
      </c>
      <c r="P25" s="46">
        <v>-40</v>
      </c>
      <c r="Q25" s="46">
        <v>0</v>
      </c>
      <c r="R25" s="46">
        <v>0</v>
      </c>
      <c r="S25" s="74">
        <v>0</v>
      </c>
      <c r="U25" s="73">
        <v>2.99</v>
      </c>
      <c r="V25" s="74">
        <v>-40</v>
      </c>
      <c r="W25">
        <v>0</v>
      </c>
      <c r="X25">
        <v>0</v>
      </c>
      <c r="Y25">
        <v>2.99</v>
      </c>
      <c r="Z25">
        <v>-40</v>
      </c>
    </row>
    <row r="26" spans="7:26">
      <c r="G26" t="s">
        <v>68</v>
      </c>
      <c r="H26" s="73">
        <v>3.86</v>
      </c>
      <c r="I26" s="46">
        <v>0</v>
      </c>
      <c r="J26" s="46">
        <v>0</v>
      </c>
      <c r="K26" s="46">
        <v>0</v>
      </c>
      <c r="L26" s="46">
        <v>0</v>
      </c>
      <c r="M26" s="74">
        <v>2.99</v>
      </c>
      <c r="N26" s="73">
        <v>0</v>
      </c>
      <c r="O26" s="46">
        <v>0</v>
      </c>
      <c r="P26" s="46">
        <v>-113.99</v>
      </c>
      <c r="Q26" s="46">
        <v>0</v>
      </c>
      <c r="R26" s="46">
        <v>0</v>
      </c>
      <c r="S26" s="74">
        <v>0</v>
      </c>
      <c r="U26" s="73">
        <v>6.85</v>
      </c>
      <c r="V26" s="74">
        <v>-113.99</v>
      </c>
      <c r="W26">
        <v>3.86</v>
      </c>
      <c r="X26">
        <v>0</v>
      </c>
      <c r="Y26">
        <v>2.99</v>
      </c>
      <c r="Z26">
        <v>-113.99</v>
      </c>
    </row>
    <row r="27" spans="7:26">
      <c r="G27" t="s">
        <v>69</v>
      </c>
      <c r="H27" s="73">
        <v>3.86</v>
      </c>
      <c r="I27" s="46">
        <v>0</v>
      </c>
      <c r="J27" s="46">
        <v>0</v>
      </c>
      <c r="K27" s="46">
        <v>0</v>
      </c>
      <c r="L27" s="46">
        <v>0</v>
      </c>
      <c r="M27" s="74">
        <v>2.02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5.88</v>
      </c>
      <c r="V27" s="74">
        <v>-30</v>
      </c>
      <c r="W27">
        <v>3.86</v>
      </c>
      <c r="X27">
        <v>0</v>
      </c>
      <c r="Y27">
        <v>2.02</v>
      </c>
      <c r="Z27">
        <v>-30</v>
      </c>
    </row>
    <row r="28" spans="7:26">
      <c r="G28" t="s">
        <v>70</v>
      </c>
      <c r="H28" s="73">
        <v>53.99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58.71</v>
      </c>
      <c r="V28" s="74">
        <v>0</v>
      </c>
      <c r="W28">
        <v>53.99</v>
      </c>
      <c r="X28">
        <v>0</v>
      </c>
      <c r="Y28">
        <v>4.72</v>
      </c>
      <c r="Z28">
        <v>0</v>
      </c>
    </row>
    <row r="29" spans="7:26">
      <c r="G29" t="s">
        <v>71</v>
      </c>
      <c r="H29" s="73">
        <v>103.16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107.88</v>
      </c>
      <c r="V29" s="74">
        <v>0</v>
      </c>
      <c r="W29">
        <v>103.16</v>
      </c>
      <c r="X29">
        <v>0</v>
      </c>
      <c r="Y29">
        <v>4.72</v>
      </c>
      <c r="Z29">
        <v>0</v>
      </c>
    </row>
    <row r="30" spans="7:26">
      <c r="G30" t="s">
        <v>72</v>
      </c>
      <c r="H30" s="73">
        <v>117.62</v>
      </c>
      <c r="I30" s="46">
        <v>0</v>
      </c>
      <c r="J30" s="46">
        <v>0</v>
      </c>
      <c r="K30" s="46">
        <v>0</v>
      </c>
      <c r="L30" s="46">
        <v>0</v>
      </c>
      <c r="M30" s="74">
        <v>4.1500000000000004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121.77</v>
      </c>
      <c r="V30" s="74">
        <v>0</v>
      </c>
      <c r="W30">
        <v>117.62</v>
      </c>
      <c r="X30">
        <v>0</v>
      </c>
      <c r="Y30">
        <v>4.1500000000000004</v>
      </c>
      <c r="Z30">
        <v>0</v>
      </c>
    </row>
    <row r="31" spans="7:26">
      <c r="G31" t="s">
        <v>73</v>
      </c>
      <c r="H31" s="73">
        <v>106.05</v>
      </c>
      <c r="I31" s="46">
        <v>0</v>
      </c>
      <c r="J31" s="46">
        <v>0</v>
      </c>
      <c r="K31" s="46">
        <v>0</v>
      </c>
      <c r="L31" s="46">
        <v>0</v>
      </c>
      <c r="M31" s="74">
        <v>3.86</v>
      </c>
      <c r="N31" s="73">
        <v>0</v>
      </c>
      <c r="O31" s="46">
        <v>0</v>
      </c>
      <c r="P31" s="46">
        <v>-5</v>
      </c>
      <c r="Q31" s="46">
        <v>0</v>
      </c>
      <c r="R31" s="46">
        <v>0</v>
      </c>
      <c r="S31" s="74">
        <v>0</v>
      </c>
      <c r="U31" s="73">
        <v>109.91</v>
      </c>
      <c r="V31" s="74">
        <v>-5</v>
      </c>
      <c r="W31">
        <v>106.05</v>
      </c>
      <c r="X31">
        <v>0</v>
      </c>
      <c r="Y31">
        <v>3.86</v>
      </c>
      <c r="Z31">
        <v>-5</v>
      </c>
    </row>
    <row r="32" spans="7:26">
      <c r="G32" t="s">
        <v>74</v>
      </c>
      <c r="H32" s="73">
        <v>104.12</v>
      </c>
      <c r="I32" s="46">
        <v>0</v>
      </c>
      <c r="J32" s="46">
        <v>0</v>
      </c>
      <c r="K32" s="46">
        <v>0</v>
      </c>
      <c r="L32" s="46">
        <v>0</v>
      </c>
      <c r="M32" s="74">
        <v>2.12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106.24</v>
      </c>
      <c r="V32" s="74">
        <v>0</v>
      </c>
      <c r="W32">
        <v>104.12</v>
      </c>
      <c r="X32">
        <v>0</v>
      </c>
      <c r="Y32">
        <v>2.12</v>
      </c>
      <c r="Z32">
        <v>0</v>
      </c>
    </row>
    <row r="33" spans="7:26">
      <c r="G33" t="s">
        <v>75</v>
      </c>
      <c r="H33" s="73">
        <v>111.84</v>
      </c>
      <c r="I33" s="46">
        <v>0</v>
      </c>
      <c r="J33" s="46">
        <v>0</v>
      </c>
      <c r="K33" s="46">
        <v>0</v>
      </c>
      <c r="L33" s="46">
        <v>0</v>
      </c>
      <c r="M33" s="74">
        <v>1.35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113.19</v>
      </c>
      <c r="V33" s="74">
        <v>0</v>
      </c>
      <c r="W33">
        <v>111.84</v>
      </c>
      <c r="X33">
        <v>0</v>
      </c>
      <c r="Y33">
        <v>1.35</v>
      </c>
      <c r="Z33">
        <v>0</v>
      </c>
    </row>
    <row r="34" spans="7:26">
      <c r="G34" t="s">
        <v>76</v>
      </c>
      <c r="H34" s="73">
        <v>149.44</v>
      </c>
      <c r="I34" s="46">
        <v>0</v>
      </c>
      <c r="J34" s="46">
        <v>0</v>
      </c>
      <c r="K34" s="46">
        <v>0</v>
      </c>
      <c r="L34" s="46">
        <v>0</v>
      </c>
      <c r="M34" s="74">
        <v>0.96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150.4</v>
      </c>
      <c r="V34" s="74">
        <v>0</v>
      </c>
      <c r="W34">
        <v>149.44</v>
      </c>
      <c r="X34">
        <v>0</v>
      </c>
      <c r="Y34">
        <v>0.96</v>
      </c>
      <c r="Z34">
        <v>0</v>
      </c>
    </row>
    <row r="35" spans="7:26">
      <c r="G35" t="s">
        <v>77</v>
      </c>
      <c r="H35" s="73">
        <v>94.48</v>
      </c>
      <c r="I35" s="46">
        <v>0</v>
      </c>
      <c r="J35" s="46">
        <v>0</v>
      </c>
      <c r="K35" s="46">
        <v>0</v>
      </c>
      <c r="L35" s="46">
        <v>0</v>
      </c>
      <c r="M35" s="74">
        <v>3.57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98.05</v>
      </c>
      <c r="V35" s="74">
        <v>0</v>
      </c>
      <c r="W35">
        <v>94.48</v>
      </c>
      <c r="X35">
        <v>0</v>
      </c>
      <c r="Y35">
        <v>3.57</v>
      </c>
      <c r="Z35">
        <v>0</v>
      </c>
    </row>
    <row r="36" spans="7:26">
      <c r="G36" t="s">
        <v>78</v>
      </c>
      <c r="H36" s="73">
        <v>88.7</v>
      </c>
      <c r="I36" s="46">
        <v>0</v>
      </c>
      <c r="J36" s="46">
        <v>0</v>
      </c>
      <c r="K36" s="46">
        <v>0</v>
      </c>
      <c r="L36" s="46">
        <v>0</v>
      </c>
      <c r="M36" s="74">
        <v>3.95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92.65</v>
      </c>
      <c r="V36" s="74">
        <v>0</v>
      </c>
      <c r="W36">
        <v>88.7</v>
      </c>
      <c r="X36">
        <v>0</v>
      </c>
      <c r="Y36">
        <v>3.95</v>
      </c>
      <c r="Z36">
        <v>0</v>
      </c>
    </row>
    <row r="37" spans="7:26">
      <c r="G37" t="s">
        <v>79</v>
      </c>
      <c r="H37" s="73">
        <v>77.13</v>
      </c>
      <c r="I37" s="46">
        <v>0</v>
      </c>
      <c r="J37" s="46">
        <v>0</v>
      </c>
      <c r="K37" s="46">
        <v>0</v>
      </c>
      <c r="L37" s="46">
        <v>0</v>
      </c>
      <c r="M37" s="74">
        <v>2.99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80.12</v>
      </c>
      <c r="V37" s="74">
        <v>0</v>
      </c>
      <c r="W37">
        <v>77.13</v>
      </c>
      <c r="X37">
        <v>0</v>
      </c>
      <c r="Y37">
        <v>2.99</v>
      </c>
      <c r="Z37">
        <v>0</v>
      </c>
    </row>
    <row r="38" spans="7:26">
      <c r="G38" t="s">
        <v>80</v>
      </c>
      <c r="H38" s="73">
        <v>63.63</v>
      </c>
      <c r="I38" s="46">
        <v>0</v>
      </c>
      <c r="J38" s="46">
        <v>0</v>
      </c>
      <c r="K38" s="46">
        <v>0</v>
      </c>
      <c r="L38" s="46">
        <v>0</v>
      </c>
      <c r="M38" s="74">
        <v>3.47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67.099999999999994</v>
      </c>
      <c r="V38" s="74">
        <v>0</v>
      </c>
      <c r="W38">
        <v>63.63</v>
      </c>
      <c r="X38">
        <v>0</v>
      </c>
      <c r="Y38">
        <v>3.47</v>
      </c>
      <c r="Z38">
        <v>0</v>
      </c>
    </row>
    <row r="39" spans="7:26">
      <c r="G39" t="s">
        <v>81</v>
      </c>
      <c r="H39" s="73">
        <v>34.71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39.43</v>
      </c>
      <c r="V39" s="74">
        <v>0</v>
      </c>
      <c r="W39">
        <v>34.71</v>
      </c>
      <c r="X39">
        <v>0</v>
      </c>
      <c r="Y39">
        <v>4.72</v>
      </c>
      <c r="Z39">
        <v>0</v>
      </c>
    </row>
    <row r="40" spans="7:26">
      <c r="G40" t="s">
        <v>82</v>
      </c>
      <c r="H40" s="73">
        <v>7.72</v>
      </c>
      <c r="I40" s="46">
        <v>0</v>
      </c>
      <c r="J40" s="46">
        <v>0</v>
      </c>
      <c r="K40" s="46">
        <v>0</v>
      </c>
      <c r="L40" s="46">
        <v>0</v>
      </c>
      <c r="M40" s="74">
        <v>4.72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12.44</v>
      </c>
      <c r="V40" s="74">
        <v>0</v>
      </c>
      <c r="W40">
        <v>7.72</v>
      </c>
      <c r="X40">
        <v>0</v>
      </c>
      <c r="Y40">
        <v>4.72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4.72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4.72</v>
      </c>
      <c r="V41" s="74">
        <v>0</v>
      </c>
      <c r="W41">
        <v>0</v>
      </c>
      <c r="X41">
        <v>0</v>
      </c>
      <c r="Y41">
        <v>4.72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2.41</v>
      </c>
      <c r="V42" s="74">
        <v>0</v>
      </c>
      <c r="W42">
        <v>0</v>
      </c>
      <c r="X42">
        <v>0</v>
      </c>
      <c r="Y42">
        <v>2.41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3.28</v>
      </c>
      <c r="V43" s="74">
        <v>0</v>
      </c>
      <c r="W43">
        <v>0</v>
      </c>
      <c r="X43">
        <v>0</v>
      </c>
      <c r="Y43">
        <v>3.28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4.72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4.72</v>
      </c>
      <c r="V44" s="74">
        <v>0</v>
      </c>
      <c r="W44">
        <v>0</v>
      </c>
      <c r="X44">
        <v>0</v>
      </c>
      <c r="Y44">
        <v>4.72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0.1</v>
      </c>
      <c r="V46" s="74">
        <v>0</v>
      </c>
      <c r="W46">
        <v>0</v>
      </c>
      <c r="X46">
        <v>0</v>
      </c>
      <c r="Y46">
        <v>0.1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3.66</v>
      </c>
      <c r="V51" s="74">
        <v>0</v>
      </c>
      <c r="W51">
        <v>0</v>
      </c>
      <c r="X51">
        <v>0</v>
      </c>
      <c r="Y51">
        <v>3.66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4.72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4.72</v>
      </c>
      <c r="V52" s="74">
        <v>0</v>
      </c>
      <c r="W52">
        <v>0</v>
      </c>
      <c r="X52">
        <v>0</v>
      </c>
      <c r="Y52">
        <v>4.72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3.47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3.47</v>
      </c>
      <c r="V53" s="74">
        <v>0</v>
      </c>
      <c r="W53">
        <v>0</v>
      </c>
      <c r="X53">
        <v>0</v>
      </c>
      <c r="Y53">
        <v>3.47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2.6</v>
      </c>
      <c r="V54" s="74">
        <v>0</v>
      </c>
      <c r="W54">
        <v>0</v>
      </c>
      <c r="X54">
        <v>0</v>
      </c>
      <c r="Y54">
        <v>2.6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4.72</v>
      </c>
      <c r="V55" s="74">
        <v>0</v>
      </c>
      <c r="W55">
        <v>0</v>
      </c>
      <c r="X55">
        <v>0</v>
      </c>
      <c r="Y55">
        <v>4.72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1.64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1.64</v>
      </c>
      <c r="V56" s="74">
        <v>0</v>
      </c>
      <c r="W56">
        <v>0</v>
      </c>
      <c r="X56">
        <v>0</v>
      </c>
      <c r="Y56">
        <v>1.64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2.41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2.41</v>
      </c>
      <c r="V57" s="74">
        <v>0</v>
      </c>
      <c r="W57">
        <v>0</v>
      </c>
      <c r="X57">
        <v>0</v>
      </c>
      <c r="Y57">
        <v>2.41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1.83</v>
      </c>
      <c r="V58" s="74">
        <v>0</v>
      </c>
      <c r="W58">
        <v>0</v>
      </c>
      <c r="X58">
        <v>0</v>
      </c>
      <c r="Y58">
        <v>1.83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2.41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2.41</v>
      </c>
      <c r="V59" s="74">
        <v>0</v>
      </c>
      <c r="W59">
        <v>0</v>
      </c>
      <c r="X59">
        <v>0</v>
      </c>
      <c r="Y59">
        <v>2.41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4.72</v>
      </c>
      <c r="V60" s="74">
        <v>0</v>
      </c>
      <c r="W60">
        <v>0</v>
      </c>
      <c r="X60">
        <v>0</v>
      </c>
      <c r="Y60">
        <v>4.72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3.66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3.66</v>
      </c>
      <c r="V61" s="74">
        <v>0</v>
      </c>
      <c r="W61">
        <v>0</v>
      </c>
      <c r="X61">
        <v>0</v>
      </c>
      <c r="Y61">
        <v>3.66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3.09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3.09</v>
      </c>
      <c r="V62" s="74">
        <v>0</v>
      </c>
      <c r="W62">
        <v>0</v>
      </c>
      <c r="X62">
        <v>0</v>
      </c>
      <c r="Y62">
        <v>3.09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4.72</v>
      </c>
      <c r="V63" s="74">
        <v>0</v>
      </c>
      <c r="W63">
        <v>0</v>
      </c>
      <c r="X63">
        <v>0</v>
      </c>
      <c r="Y63">
        <v>4.72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3.47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3.47</v>
      </c>
      <c r="V65" s="74">
        <v>0</v>
      </c>
      <c r="W65">
        <v>0</v>
      </c>
      <c r="X65">
        <v>0</v>
      </c>
      <c r="Y65">
        <v>3.47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112.8</v>
      </c>
      <c r="I69" s="46">
        <v>13.5</v>
      </c>
      <c r="J69" s="46">
        <v>0</v>
      </c>
      <c r="K69" s="46">
        <v>0</v>
      </c>
      <c r="L69" s="46">
        <v>0</v>
      </c>
      <c r="M69" s="74">
        <v>0.57999999999999996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126.88</v>
      </c>
      <c r="V69" s="74">
        <v>0</v>
      </c>
      <c r="W69">
        <v>112.8</v>
      </c>
      <c r="X69">
        <v>13.5</v>
      </c>
      <c r="Y69">
        <v>0.57999999999999996</v>
      </c>
      <c r="Z69">
        <v>0</v>
      </c>
    </row>
    <row r="70" spans="7:26">
      <c r="G70" t="s">
        <v>112</v>
      </c>
      <c r="H70" s="73">
        <v>165.82</v>
      </c>
      <c r="I70" s="46">
        <v>28.83</v>
      </c>
      <c r="J70" s="46">
        <v>15.43</v>
      </c>
      <c r="K70" s="46">
        <v>0</v>
      </c>
      <c r="L70" s="46">
        <v>0</v>
      </c>
      <c r="M70" s="74">
        <v>0.96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211.04</v>
      </c>
      <c r="V70" s="74">
        <v>0</v>
      </c>
      <c r="W70">
        <v>165.82</v>
      </c>
      <c r="X70">
        <v>28.83</v>
      </c>
      <c r="Y70">
        <v>0.96</v>
      </c>
      <c r="Z70">
        <v>15.43</v>
      </c>
    </row>
    <row r="71" spans="7:26">
      <c r="G71" t="s">
        <v>113</v>
      </c>
      <c r="H71" s="73">
        <v>24.59</v>
      </c>
      <c r="I71" s="46">
        <v>50.24</v>
      </c>
      <c r="J71" s="46">
        <v>12.12</v>
      </c>
      <c r="K71" s="46">
        <v>0</v>
      </c>
      <c r="L71" s="46">
        <v>0</v>
      </c>
      <c r="M71" s="74">
        <v>1.24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88.19</v>
      </c>
      <c r="V71" s="74">
        <v>0</v>
      </c>
      <c r="W71">
        <v>24.59</v>
      </c>
      <c r="X71">
        <v>50.24</v>
      </c>
      <c r="Y71">
        <v>1.24</v>
      </c>
      <c r="Z71">
        <v>12.12</v>
      </c>
    </row>
    <row r="72" spans="7:26">
      <c r="G72" t="s">
        <v>114</v>
      </c>
      <c r="H72" s="73">
        <v>22.48</v>
      </c>
      <c r="I72" s="46">
        <v>16.95</v>
      </c>
      <c r="J72" s="46">
        <v>4.0599999999999996</v>
      </c>
      <c r="K72" s="46">
        <v>0</v>
      </c>
      <c r="L72" s="46">
        <v>0</v>
      </c>
      <c r="M72" s="74">
        <v>0.35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43.84</v>
      </c>
      <c r="V72" s="74">
        <v>0</v>
      </c>
      <c r="W72">
        <v>22.48</v>
      </c>
      <c r="X72">
        <v>16.95</v>
      </c>
      <c r="Y72">
        <v>0.35</v>
      </c>
      <c r="Z72">
        <v>4.0599999999999996</v>
      </c>
    </row>
    <row r="73" spans="7:26">
      <c r="G73" t="s">
        <v>115</v>
      </c>
      <c r="H73" s="73">
        <v>3.87</v>
      </c>
      <c r="I73" s="46">
        <v>4.6399999999999997</v>
      </c>
      <c r="J73" s="46">
        <v>0.74</v>
      </c>
      <c r="K73" s="46">
        <v>0</v>
      </c>
      <c r="L73" s="46">
        <v>0</v>
      </c>
      <c r="M73" s="74">
        <v>0.09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9.34</v>
      </c>
      <c r="V73" s="74">
        <v>0</v>
      </c>
      <c r="W73">
        <v>3.87</v>
      </c>
      <c r="X73">
        <v>4.6399999999999997</v>
      </c>
      <c r="Y73">
        <v>0.09</v>
      </c>
      <c r="Z73">
        <v>0.74</v>
      </c>
    </row>
    <row r="74" spans="7:26">
      <c r="G74" t="s">
        <v>116</v>
      </c>
      <c r="H74" s="73">
        <v>0.08</v>
      </c>
      <c r="I74" s="46">
        <v>0.09</v>
      </c>
      <c r="J74" s="46">
        <v>0.01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0.18</v>
      </c>
      <c r="V74" s="74">
        <v>0</v>
      </c>
      <c r="W74">
        <v>0.08</v>
      </c>
      <c r="X74">
        <v>0.09</v>
      </c>
      <c r="Y74">
        <v>0</v>
      </c>
      <c r="Z74">
        <v>0.01</v>
      </c>
    </row>
    <row r="75" spans="7:26">
      <c r="G75" t="s">
        <v>117</v>
      </c>
      <c r="H75" s="73">
        <v>43.87</v>
      </c>
      <c r="I75" s="46">
        <v>27.39</v>
      </c>
      <c r="J75" s="46">
        <v>2.42</v>
      </c>
      <c r="K75" s="46">
        <v>0</v>
      </c>
      <c r="L75" s="46">
        <v>0</v>
      </c>
      <c r="M75" s="74">
        <v>0.59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74.27</v>
      </c>
      <c r="V75" s="74">
        <v>0</v>
      </c>
      <c r="W75">
        <v>43.87</v>
      </c>
      <c r="X75">
        <v>27.39</v>
      </c>
      <c r="Y75">
        <v>0.59</v>
      </c>
      <c r="Z75">
        <v>2.42</v>
      </c>
    </row>
    <row r="76" spans="7:26">
      <c r="G76" t="s">
        <v>118</v>
      </c>
      <c r="H76" s="73">
        <v>23.5</v>
      </c>
      <c r="I76" s="46">
        <v>27.11</v>
      </c>
      <c r="J76" s="46">
        <v>0</v>
      </c>
      <c r="K76" s="46">
        <v>0</v>
      </c>
      <c r="L76" s="46">
        <v>0</v>
      </c>
      <c r="M76" s="74">
        <v>0.64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51.25</v>
      </c>
      <c r="V76" s="74">
        <v>0</v>
      </c>
      <c r="W76">
        <v>23.5</v>
      </c>
      <c r="X76">
        <v>27.11</v>
      </c>
      <c r="Y76">
        <v>0.64</v>
      </c>
      <c r="Z76">
        <v>0</v>
      </c>
    </row>
    <row r="77" spans="7:26">
      <c r="G77" t="s">
        <v>119</v>
      </c>
      <c r="H77" s="73">
        <v>40.82</v>
      </c>
      <c r="I77" s="46">
        <v>42.94</v>
      </c>
      <c r="J77" s="46">
        <v>0</v>
      </c>
      <c r="K77" s="46">
        <v>0</v>
      </c>
      <c r="L77" s="46">
        <v>0</v>
      </c>
      <c r="M77" s="74">
        <v>1.46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85.22</v>
      </c>
      <c r="V77" s="74">
        <v>0</v>
      </c>
      <c r="W77">
        <v>40.82</v>
      </c>
      <c r="X77">
        <v>42.94</v>
      </c>
      <c r="Y77">
        <v>1.46</v>
      </c>
      <c r="Z77">
        <v>0</v>
      </c>
    </row>
    <row r="78" spans="7:26">
      <c r="G78" t="s">
        <v>120</v>
      </c>
      <c r="H78" s="73">
        <v>39.08</v>
      </c>
      <c r="I78" s="46">
        <v>49.81</v>
      </c>
      <c r="J78" s="46">
        <v>0</v>
      </c>
      <c r="K78" s="46">
        <v>0</v>
      </c>
      <c r="L78" s="46">
        <v>0</v>
      </c>
      <c r="M78" s="74">
        <v>1.07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89.96</v>
      </c>
      <c r="V78" s="74">
        <v>0</v>
      </c>
      <c r="W78">
        <v>39.08</v>
      </c>
      <c r="X78">
        <v>49.81</v>
      </c>
      <c r="Y78">
        <v>1.07</v>
      </c>
      <c r="Z78">
        <v>0</v>
      </c>
    </row>
    <row r="79" spans="7:26">
      <c r="G79" t="s">
        <v>121</v>
      </c>
      <c r="H79" s="73">
        <v>10.71</v>
      </c>
      <c r="I79" s="46">
        <v>8.67</v>
      </c>
      <c r="J79" s="46">
        <v>0</v>
      </c>
      <c r="K79" s="46">
        <v>0</v>
      </c>
      <c r="L79" s="46">
        <v>0</v>
      </c>
      <c r="M79" s="74">
        <v>1.97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21.35</v>
      </c>
      <c r="V79" s="74">
        <v>0</v>
      </c>
      <c r="W79">
        <v>10.71</v>
      </c>
      <c r="X79">
        <v>8.67</v>
      </c>
      <c r="Y79">
        <v>1.97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2.7</v>
      </c>
      <c r="V80" s="74">
        <v>0</v>
      </c>
      <c r="W80">
        <v>0</v>
      </c>
      <c r="X80">
        <v>0</v>
      </c>
      <c r="Y80">
        <v>2.7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1.64</v>
      </c>
      <c r="N81" s="73">
        <v>0</v>
      </c>
      <c r="O81" s="46">
        <v>0</v>
      </c>
      <c r="P81" s="46">
        <v>-3</v>
      </c>
      <c r="Q81" s="46">
        <v>0</v>
      </c>
      <c r="R81" s="46">
        <v>0</v>
      </c>
      <c r="S81" s="74">
        <v>0</v>
      </c>
      <c r="U81" s="73">
        <v>1.64</v>
      </c>
      <c r="V81" s="74">
        <v>-3</v>
      </c>
      <c r="W81">
        <v>0</v>
      </c>
      <c r="X81">
        <v>0</v>
      </c>
      <c r="Y81">
        <v>1.64</v>
      </c>
      <c r="Z81">
        <v>-3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1.83</v>
      </c>
      <c r="N82" s="73">
        <v>0</v>
      </c>
      <c r="O82" s="46">
        <v>0</v>
      </c>
      <c r="P82" s="46">
        <v>-3</v>
      </c>
      <c r="Q82" s="46">
        <v>0</v>
      </c>
      <c r="R82" s="46">
        <v>0</v>
      </c>
      <c r="S82" s="74">
        <v>0</v>
      </c>
      <c r="U82" s="73">
        <v>1.83</v>
      </c>
      <c r="V82" s="74">
        <v>-3</v>
      </c>
      <c r="W82">
        <v>0</v>
      </c>
      <c r="X82">
        <v>0</v>
      </c>
      <c r="Y82">
        <v>1.83</v>
      </c>
      <c r="Z82">
        <v>-3</v>
      </c>
    </row>
    <row r="83" spans="7:26">
      <c r="G83" t="s">
        <v>125</v>
      </c>
      <c r="H83" s="73">
        <v>3.85</v>
      </c>
      <c r="I83" s="46">
        <v>0</v>
      </c>
      <c r="J83" s="46">
        <v>0</v>
      </c>
      <c r="K83" s="46">
        <v>0</v>
      </c>
      <c r="L83" s="46">
        <v>0</v>
      </c>
      <c r="M83" s="74">
        <v>0.39</v>
      </c>
      <c r="N83" s="73">
        <v>0</v>
      </c>
      <c r="O83" s="46">
        <v>-3</v>
      </c>
      <c r="P83" s="46">
        <v>-55</v>
      </c>
      <c r="Q83" s="46">
        <v>0</v>
      </c>
      <c r="R83" s="46">
        <v>0</v>
      </c>
      <c r="S83" s="74">
        <v>0</v>
      </c>
      <c r="U83" s="73">
        <v>4.24</v>
      </c>
      <c r="V83" s="74">
        <v>-58</v>
      </c>
      <c r="W83">
        <v>3.85</v>
      </c>
      <c r="X83">
        <v>-3</v>
      </c>
      <c r="Y83">
        <v>0.39</v>
      </c>
      <c r="Z83">
        <v>-55</v>
      </c>
    </row>
    <row r="84" spans="7:26">
      <c r="G84" t="s">
        <v>126</v>
      </c>
      <c r="H84" s="73">
        <v>14.46</v>
      </c>
      <c r="I84" s="46">
        <v>0</v>
      </c>
      <c r="J84" s="46">
        <v>0</v>
      </c>
      <c r="K84" s="46">
        <v>0</v>
      </c>
      <c r="L84" s="46">
        <v>0</v>
      </c>
      <c r="M84" s="74">
        <v>0.48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14.94</v>
      </c>
      <c r="V84" s="74">
        <v>0</v>
      </c>
      <c r="W84">
        <v>14.46</v>
      </c>
      <c r="X84">
        <v>0</v>
      </c>
      <c r="Y84">
        <v>0.48</v>
      </c>
      <c r="Z84">
        <v>0</v>
      </c>
    </row>
    <row r="85" spans="7:26">
      <c r="G85" t="s">
        <v>127</v>
      </c>
      <c r="H85" s="73">
        <v>3.86</v>
      </c>
      <c r="I85" s="46">
        <v>0</v>
      </c>
      <c r="J85" s="46">
        <v>0</v>
      </c>
      <c r="K85" s="46">
        <v>0</v>
      </c>
      <c r="L85" s="46">
        <v>0</v>
      </c>
      <c r="M85" s="74">
        <v>0.48</v>
      </c>
      <c r="N85" s="73">
        <v>0</v>
      </c>
      <c r="O85" s="46">
        <v>-20</v>
      </c>
      <c r="P85" s="46">
        <v>0</v>
      </c>
      <c r="Q85" s="46">
        <v>0</v>
      </c>
      <c r="R85" s="46">
        <v>0</v>
      </c>
      <c r="S85" s="74">
        <v>0</v>
      </c>
      <c r="U85" s="73">
        <v>4.34</v>
      </c>
      <c r="V85" s="74">
        <v>-20</v>
      </c>
      <c r="W85">
        <v>3.86</v>
      </c>
      <c r="X85">
        <v>-20</v>
      </c>
      <c r="Y85">
        <v>0.48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0.67</v>
      </c>
      <c r="N86" s="73">
        <v>0</v>
      </c>
      <c r="O86" s="46">
        <v>-9</v>
      </c>
      <c r="P86" s="46">
        <v>0</v>
      </c>
      <c r="Q86" s="46">
        <v>0</v>
      </c>
      <c r="R86" s="46">
        <v>0</v>
      </c>
      <c r="S86" s="74">
        <v>0</v>
      </c>
      <c r="U86" s="73">
        <v>0.67</v>
      </c>
      <c r="V86" s="74">
        <v>-9</v>
      </c>
      <c r="W86">
        <v>0</v>
      </c>
      <c r="X86">
        <v>-9</v>
      </c>
      <c r="Y86">
        <v>0.67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1.25</v>
      </c>
      <c r="N87" s="73">
        <v>0</v>
      </c>
      <c r="O87" s="46">
        <v>-14</v>
      </c>
      <c r="P87" s="46">
        <v>0</v>
      </c>
      <c r="Q87" s="46">
        <v>0</v>
      </c>
      <c r="R87" s="46">
        <v>0</v>
      </c>
      <c r="S87" s="74">
        <v>0</v>
      </c>
      <c r="U87" s="73">
        <v>1.25</v>
      </c>
      <c r="V87" s="74">
        <v>-14</v>
      </c>
      <c r="W87">
        <v>0</v>
      </c>
      <c r="X87">
        <v>-14</v>
      </c>
      <c r="Y87">
        <v>1.25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4.72</v>
      </c>
      <c r="V88" s="74">
        <v>0</v>
      </c>
      <c r="W88">
        <v>0</v>
      </c>
      <c r="X88">
        <v>0</v>
      </c>
      <c r="Y88">
        <v>4.72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-3</v>
      </c>
      <c r="Q89" s="46">
        <v>0</v>
      </c>
      <c r="R89" s="46">
        <v>0</v>
      </c>
      <c r="S89" s="74">
        <v>0</v>
      </c>
      <c r="U89" s="73">
        <v>4.72</v>
      </c>
      <c r="V89" s="74">
        <v>-3</v>
      </c>
      <c r="W89">
        <v>0</v>
      </c>
      <c r="X89">
        <v>0</v>
      </c>
      <c r="Y89">
        <v>4.72</v>
      </c>
      <c r="Z89">
        <v>-3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1.45</v>
      </c>
      <c r="N90" s="73">
        <v>0</v>
      </c>
      <c r="O90" s="46">
        <v>0</v>
      </c>
      <c r="P90" s="46">
        <v>-9</v>
      </c>
      <c r="Q90" s="46">
        <v>0</v>
      </c>
      <c r="R90" s="46">
        <v>0</v>
      </c>
      <c r="S90" s="74">
        <v>0</v>
      </c>
      <c r="U90" s="73">
        <v>1.45</v>
      </c>
      <c r="V90" s="74">
        <v>-9</v>
      </c>
      <c r="W90">
        <v>0</v>
      </c>
      <c r="X90">
        <v>0</v>
      </c>
      <c r="Y90">
        <v>1.45</v>
      </c>
      <c r="Z90">
        <v>-9</v>
      </c>
    </row>
    <row r="91" spans="7:26">
      <c r="G91" t="s">
        <v>133</v>
      </c>
      <c r="H91" s="73">
        <v>4.82</v>
      </c>
      <c r="I91" s="46">
        <v>0</v>
      </c>
      <c r="J91" s="46">
        <v>0</v>
      </c>
      <c r="K91" s="46">
        <v>0</v>
      </c>
      <c r="L91" s="46">
        <v>0</v>
      </c>
      <c r="M91" s="74">
        <v>1.06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5.88</v>
      </c>
      <c r="V91" s="74">
        <v>0</v>
      </c>
      <c r="W91">
        <v>4.82</v>
      </c>
      <c r="X91">
        <v>0</v>
      </c>
      <c r="Y91">
        <v>1.06</v>
      </c>
      <c r="Z91">
        <v>0</v>
      </c>
    </row>
    <row r="92" spans="7:26">
      <c r="G92" t="s">
        <v>134</v>
      </c>
      <c r="H92" s="73">
        <v>2.89</v>
      </c>
      <c r="I92" s="46">
        <v>0</v>
      </c>
      <c r="J92" s="46">
        <v>0</v>
      </c>
      <c r="K92" s="46">
        <v>0</v>
      </c>
      <c r="L92" s="46">
        <v>0</v>
      </c>
      <c r="M92" s="74">
        <v>3.76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6.65</v>
      </c>
      <c r="V92" s="74">
        <v>0</v>
      </c>
      <c r="W92">
        <v>2.89</v>
      </c>
      <c r="X92">
        <v>0</v>
      </c>
      <c r="Y92">
        <v>3.76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4.05</v>
      </c>
      <c r="N93" s="73">
        <v>0</v>
      </c>
      <c r="O93" s="46">
        <v>0</v>
      </c>
      <c r="P93" s="46">
        <v>-12</v>
      </c>
      <c r="Q93" s="46">
        <v>0</v>
      </c>
      <c r="R93" s="46">
        <v>0</v>
      </c>
      <c r="S93" s="74">
        <v>0</v>
      </c>
      <c r="U93" s="73">
        <v>4.05</v>
      </c>
      <c r="V93" s="74">
        <v>-12</v>
      </c>
      <c r="W93">
        <v>0</v>
      </c>
      <c r="X93">
        <v>0</v>
      </c>
      <c r="Y93">
        <v>4.05</v>
      </c>
      <c r="Z93">
        <v>-12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2.8</v>
      </c>
      <c r="N94" s="73">
        <v>0</v>
      </c>
      <c r="O94" s="46">
        <v>0</v>
      </c>
      <c r="P94" s="46">
        <v>-25</v>
      </c>
      <c r="Q94" s="46">
        <v>0</v>
      </c>
      <c r="R94" s="46">
        <v>0</v>
      </c>
      <c r="S94" s="74">
        <v>0</v>
      </c>
      <c r="U94" s="73">
        <v>2.8</v>
      </c>
      <c r="V94" s="74">
        <v>-25</v>
      </c>
      <c r="W94">
        <v>0</v>
      </c>
      <c r="X94">
        <v>0</v>
      </c>
      <c r="Y94">
        <v>2.8</v>
      </c>
      <c r="Z94">
        <v>-25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-17</v>
      </c>
      <c r="Q95" s="46">
        <v>0</v>
      </c>
      <c r="R95" s="46">
        <v>0</v>
      </c>
      <c r="S95" s="74">
        <v>0</v>
      </c>
      <c r="U95" s="73">
        <v>4.72</v>
      </c>
      <c r="V95" s="74">
        <v>-17</v>
      </c>
      <c r="W95">
        <v>0</v>
      </c>
      <c r="X95">
        <v>0</v>
      </c>
      <c r="Y95">
        <v>4.72</v>
      </c>
      <c r="Z95">
        <v>-17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2.41</v>
      </c>
      <c r="N96" s="73">
        <v>0</v>
      </c>
      <c r="O96" s="46">
        <v>0</v>
      </c>
      <c r="P96" s="46">
        <v>-29</v>
      </c>
      <c r="Q96" s="46">
        <v>0</v>
      </c>
      <c r="R96" s="46">
        <v>0</v>
      </c>
      <c r="S96" s="74">
        <v>0</v>
      </c>
      <c r="U96" s="73">
        <v>2.41</v>
      </c>
      <c r="V96" s="74">
        <v>-29</v>
      </c>
      <c r="W96">
        <v>0</v>
      </c>
      <c r="X96">
        <v>0</v>
      </c>
      <c r="Y96">
        <v>2.41</v>
      </c>
      <c r="Z96">
        <v>-29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1.35</v>
      </c>
      <c r="N97" s="73">
        <v>0</v>
      </c>
      <c r="O97" s="46">
        <v>0</v>
      </c>
      <c r="P97" s="46">
        <v>-41</v>
      </c>
      <c r="Q97" s="46">
        <v>0</v>
      </c>
      <c r="R97" s="46">
        <v>0</v>
      </c>
      <c r="S97" s="74">
        <v>0</v>
      </c>
      <c r="U97" s="73">
        <v>1.35</v>
      </c>
      <c r="V97" s="74">
        <v>-41</v>
      </c>
      <c r="W97">
        <v>0</v>
      </c>
      <c r="X97">
        <v>0</v>
      </c>
      <c r="Y97">
        <v>1.35</v>
      </c>
      <c r="Z97">
        <v>-41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0.67</v>
      </c>
      <c r="N98" s="73">
        <v>0</v>
      </c>
      <c r="O98" s="46">
        <v>0</v>
      </c>
      <c r="P98" s="46">
        <v>-48</v>
      </c>
      <c r="Q98" s="46">
        <v>0</v>
      </c>
      <c r="R98" s="46">
        <v>0</v>
      </c>
      <c r="S98" s="74">
        <v>0</v>
      </c>
      <c r="U98" s="73">
        <v>0.67</v>
      </c>
      <c r="V98" s="74">
        <v>-48</v>
      </c>
      <c r="W98">
        <v>0</v>
      </c>
      <c r="X98">
        <v>0</v>
      </c>
      <c r="Y98">
        <v>0.67</v>
      </c>
      <c r="Z98">
        <v>-48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0.40945249999999989</v>
      </c>
      <c r="I99" s="69">
        <f t="shared" ref="I99:BQ99" si="1">SUM(I3:I98)/4000</f>
        <v>6.7542500000000005E-2</v>
      </c>
      <c r="J99" s="69">
        <f t="shared" si="1"/>
        <v>8.6949999999999979E-3</v>
      </c>
      <c r="K99" s="69">
        <f t="shared" si="1"/>
        <v>0</v>
      </c>
      <c r="L99" s="69">
        <f t="shared" si="1"/>
        <v>0</v>
      </c>
      <c r="M99" s="69">
        <f t="shared" si="1"/>
        <v>4.5462499999999975E-2</v>
      </c>
      <c r="N99" s="68">
        <f t="shared" si="1"/>
        <v>0</v>
      </c>
      <c r="O99" s="69">
        <f t="shared" si="1"/>
        <v>-1.15E-2</v>
      </c>
      <c r="P99" s="69">
        <f t="shared" si="1"/>
        <v>-0.2332475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0.53115249999999992</v>
      </c>
      <c r="V99" s="70">
        <f t="shared" si="1"/>
        <v>-0.24474750000000001</v>
      </c>
      <c r="W99">
        <f t="shared" si="1"/>
        <v>0.40945249999999989</v>
      </c>
      <c r="X99">
        <f t="shared" si="1"/>
        <v>5.6042500000000002E-2</v>
      </c>
      <c r="Y99">
        <f t="shared" si="1"/>
        <v>4.5462499999999975E-2</v>
      </c>
      <c r="Z99">
        <f t="shared" si="1"/>
        <v>-0.22455250000000004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6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W1" t="s">
        <v>528</v>
      </c>
      <c r="X1" t="s">
        <v>530</v>
      </c>
      <c r="Y1" t="s">
        <v>145</v>
      </c>
      <c r="Z1" t="s">
        <v>534</v>
      </c>
      <c r="AA1" t="s">
        <v>536</v>
      </c>
      <c r="AB1" t="s">
        <v>145</v>
      </c>
      <c r="AC1" t="s">
        <v>146</v>
      </c>
      <c r="AD1" t="s">
        <v>146</v>
      </c>
      <c r="AE1" t="s">
        <v>146</v>
      </c>
      <c r="AF1" t="s">
        <v>146</v>
      </c>
      <c r="AG1" t="s">
        <v>546</v>
      </c>
      <c r="AH1" t="s">
        <v>548</v>
      </c>
      <c r="AI1" t="s">
        <v>145</v>
      </c>
      <c r="AJ1" t="s">
        <v>145</v>
      </c>
      <c r="AK1" t="s">
        <v>553</v>
      </c>
      <c r="AL1" t="s">
        <v>146</v>
      </c>
      <c r="AM1" t="s">
        <v>146</v>
      </c>
      <c r="AN1" t="s">
        <v>559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W2" s="28" t="s">
        <v>358</v>
      </c>
      <c r="X2" t="s">
        <v>149</v>
      </c>
      <c r="Y2" t="s">
        <v>532</v>
      </c>
      <c r="Z2" t="s">
        <v>369</v>
      </c>
      <c r="AA2" t="s">
        <v>369</v>
      </c>
      <c r="AB2" t="s">
        <v>532</v>
      </c>
      <c r="AC2" t="s">
        <v>539</v>
      </c>
      <c r="AD2" t="s">
        <v>541</v>
      </c>
      <c r="AE2" t="s">
        <v>543</v>
      </c>
      <c r="AF2" t="s">
        <v>541</v>
      </c>
      <c r="AG2" t="s">
        <v>148</v>
      </c>
      <c r="AH2" t="s">
        <v>549</v>
      </c>
      <c r="AI2" t="s">
        <v>543</v>
      </c>
      <c r="AJ2" t="s">
        <v>543</v>
      </c>
      <c r="AK2" t="s">
        <v>145</v>
      </c>
      <c r="AL2" t="s">
        <v>555</v>
      </c>
      <c r="AM2" t="s">
        <v>557</v>
      </c>
      <c r="AN2" t="s">
        <v>145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2.94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426.88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0.48</v>
      </c>
      <c r="X3">
        <v>2.94</v>
      </c>
      <c r="Y3">
        <v>0</v>
      </c>
      <c r="Z3">
        <v>0</v>
      </c>
      <c r="AA3">
        <v>1.93</v>
      </c>
      <c r="AB3">
        <v>0</v>
      </c>
      <c r="AC3">
        <v>0</v>
      </c>
      <c r="AD3">
        <v>0</v>
      </c>
      <c r="AE3">
        <v>76.88</v>
      </c>
      <c r="AF3">
        <v>100</v>
      </c>
      <c r="AG3">
        <v>0</v>
      </c>
      <c r="AH3">
        <v>0</v>
      </c>
      <c r="AI3">
        <v>179.14</v>
      </c>
      <c r="AJ3">
        <v>76.510000000000005</v>
      </c>
      <c r="AK3">
        <v>48.2</v>
      </c>
      <c r="AL3">
        <v>100</v>
      </c>
      <c r="AM3">
        <v>150</v>
      </c>
      <c r="AN3">
        <v>48.2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2.94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426.88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0.48</v>
      </c>
      <c r="X4">
        <v>2.94</v>
      </c>
      <c r="Y4">
        <v>0</v>
      </c>
      <c r="Z4">
        <v>0</v>
      </c>
      <c r="AA4">
        <v>1.93</v>
      </c>
      <c r="AB4">
        <v>0</v>
      </c>
      <c r="AC4">
        <v>0</v>
      </c>
      <c r="AD4">
        <v>0</v>
      </c>
      <c r="AE4">
        <v>76.88</v>
      </c>
      <c r="AF4">
        <v>100</v>
      </c>
      <c r="AG4">
        <v>0</v>
      </c>
      <c r="AH4">
        <v>0</v>
      </c>
      <c r="AI4">
        <v>179.14</v>
      </c>
      <c r="AJ4">
        <v>76.510000000000005</v>
      </c>
      <c r="AK4">
        <v>48.2</v>
      </c>
      <c r="AL4">
        <v>100</v>
      </c>
      <c r="AM4">
        <v>150</v>
      </c>
      <c r="AN4">
        <v>48.2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2.94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426.88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2.94</v>
      </c>
      <c r="Y5">
        <v>0</v>
      </c>
      <c r="Z5">
        <v>0</v>
      </c>
      <c r="AA5">
        <v>1.93</v>
      </c>
      <c r="AB5">
        <v>0</v>
      </c>
      <c r="AC5">
        <v>0</v>
      </c>
      <c r="AD5">
        <v>0</v>
      </c>
      <c r="AE5">
        <v>76.88</v>
      </c>
      <c r="AF5">
        <v>100</v>
      </c>
      <c r="AG5">
        <v>0</v>
      </c>
      <c r="AH5">
        <v>0</v>
      </c>
      <c r="AI5">
        <v>179.14</v>
      </c>
      <c r="AJ5">
        <v>76.510000000000005</v>
      </c>
      <c r="AK5">
        <v>48.2</v>
      </c>
      <c r="AL5">
        <v>100</v>
      </c>
      <c r="AM5">
        <v>150</v>
      </c>
      <c r="AN5">
        <v>48.2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2.94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426.88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2.94</v>
      </c>
      <c r="Y6">
        <v>0</v>
      </c>
      <c r="Z6">
        <v>0</v>
      </c>
      <c r="AA6">
        <v>1.93</v>
      </c>
      <c r="AB6">
        <v>0</v>
      </c>
      <c r="AC6">
        <v>0</v>
      </c>
      <c r="AD6">
        <v>0</v>
      </c>
      <c r="AE6">
        <v>76.88</v>
      </c>
      <c r="AF6">
        <v>100</v>
      </c>
      <c r="AG6">
        <v>0</v>
      </c>
      <c r="AH6">
        <v>0</v>
      </c>
      <c r="AI6">
        <v>179.14</v>
      </c>
      <c r="AJ6">
        <v>76.510000000000005</v>
      </c>
      <c r="AK6">
        <v>48.2</v>
      </c>
      <c r="AL6">
        <v>100</v>
      </c>
      <c r="AM6">
        <v>150</v>
      </c>
      <c r="AN6">
        <v>48.2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2.94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426.88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2.94</v>
      </c>
      <c r="Y7">
        <v>0</v>
      </c>
      <c r="Z7">
        <v>0</v>
      </c>
      <c r="AA7">
        <v>1.93</v>
      </c>
      <c r="AB7">
        <v>0</v>
      </c>
      <c r="AC7">
        <v>0</v>
      </c>
      <c r="AD7">
        <v>0</v>
      </c>
      <c r="AE7">
        <v>76.88</v>
      </c>
      <c r="AF7">
        <v>100</v>
      </c>
      <c r="AG7">
        <v>0</v>
      </c>
      <c r="AH7">
        <v>0</v>
      </c>
      <c r="AI7">
        <v>179.14</v>
      </c>
      <c r="AJ7">
        <v>76.510000000000005</v>
      </c>
      <c r="AK7">
        <v>48.2</v>
      </c>
      <c r="AL7">
        <v>100</v>
      </c>
      <c r="AM7">
        <v>150</v>
      </c>
      <c r="AN7">
        <v>48.2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2.94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426.88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2.94</v>
      </c>
      <c r="Y8">
        <v>0</v>
      </c>
      <c r="Z8">
        <v>0</v>
      </c>
      <c r="AA8">
        <v>1.93</v>
      </c>
      <c r="AB8">
        <v>0</v>
      </c>
      <c r="AC8">
        <v>0</v>
      </c>
      <c r="AD8">
        <v>0</v>
      </c>
      <c r="AE8">
        <v>76.88</v>
      </c>
      <c r="AF8">
        <v>100</v>
      </c>
      <c r="AG8">
        <v>0</v>
      </c>
      <c r="AH8">
        <v>0</v>
      </c>
      <c r="AI8">
        <v>179.14</v>
      </c>
      <c r="AJ8">
        <v>76.510000000000005</v>
      </c>
      <c r="AK8">
        <v>48.2</v>
      </c>
      <c r="AL8">
        <v>100</v>
      </c>
      <c r="AM8">
        <v>150</v>
      </c>
      <c r="AN8">
        <v>48.2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2.94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426.88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2.94</v>
      </c>
      <c r="Y9">
        <v>0</v>
      </c>
      <c r="Z9">
        <v>0</v>
      </c>
      <c r="AA9">
        <v>1.93</v>
      </c>
      <c r="AB9">
        <v>0</v>
      </c>
      <c r="AC9">
        <v>0</v>
      </c>
      <c r="AD9">
        <v>0</v>
      </c>
      <c r="AE9">
        <v>76.88</v>
      </c>
      <c r="AF9">
        <v>100</v>
      </c>
      <c r="AG9">
        <v>0</v>
      </c>
      <c r="AH9">
        <v>0</v>
      </c>
      <c r="AI9">
        <v>179.14</v>
      </c>
      <c r="AJ9">
        <v>76.510000000000005</v>
      </c>
      <c r="AK9">
        <v>48.2</v>
      </c>
      <c r="AL9">
        <v>100</v>
      </c>
      <c r="AM9">
        <v>150</v>
      </c>
      <c r="AN9">
        <v>48.2</v>
      </c>
    </row>
    <row r="10" spans="1:40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2.94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426.88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2.94</v>
      </c>
      <c r="Y10">
        <v>0</v>
      </c>
      <c r="Z10">
        <v>0</v>
      </c>
      <c r="AA10">
        <v>1.93</v>
      </c>
      <c r="AB10">
        <v>0</v>
      </c>
      <c r="AC10">
        <v>0</v>
      </c>
      <c r="AD10">
        <v>0</v>
      </c>
      <c r="AE10">
        <v>76.88</v>
      </c>
      <c r="AF10">
        <v>100</v>
      </c>
      <c r="AG10">
        <v>0</v>
      </c>
      <c r="AH10">
        <v>0</v>
      </c>
      <c r="AI10">
        <v>179.14</v>
      </c>
      <c r="AJ10">
        <v>76.510000000000005</v>
      </c>
      <c r="AK10">
        <v>48.2</v>
      </c>
      <c r="AL10">
        <v>100</v>
      </c>
      <c r="AM10">
        <v>150</v>
      </c>
      <c r="AN10">
        <v>48.2</v>
      </c>
    </row>
    <row r="11" spans="1:40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2.85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426.88</v>
      </c>
      <c r="P11" s="46">
        <v>0</v>
      </c>
      <c r="Q11" s="46">
        <v>0</v>
      </c>
      <c r="R11" s="46">
        <v>0</v>
      </c>
      <c r="S11" s="74">
        <v>0</v>
      </c>
      <c r="W11">
        <v>0.43</v>
      </c>
      <c r="X11">
        <v>2.85</v>
      </c>
      <c r="Y11">
        <v>0</v>
      </c>
      <c r="Z11">
        <v>0</v>
      </c>
      <c r="AA11">
        <v>1.93</v>
      </c>
      <c r="AB11">
        <v>0</v>
      </c>
      <c r="AC11">
        <v>0</v>
      </c>
      <c r="AD11">
        <v>0</v>
      </c>
      <c r="AE11">
        <v>76.88</v>
      </c>
      <c r="AF11">
        <v>100</v>
      </c>
      <c r="AG11">
        <v>0</v>
      </c>
      <c r="AH11">
        <v>0</v>
      </c>
      <c r="AI11">
        <v>179.14</v>
      </c>
      <c r="AJ11">
        <v>76.510000000000005</v>
      </c>
      <c r="AK11">
        <v>48.2</v>
      </c>
      <c r="AL11">
        <v>100</v>
      </c>
      <c r="AM11">
        <v>150</v>
      </c>
      <c r="AN11">
        <v>48.2</v>
      </c>
    </row>
    <row r="12" spans="1:40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2.85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426.88</v>
      </c>
      <c r="P12" s="46">
        <v>0</v>
      </c>
      <c r="Q12" s="46">
        <v>0</v>
      </c>
      <c r="R12" s="46">
        <v>0</v>
      </c>
      <c r="S12" s="74">
        <v>0</v>
      </c>
      <c r="W12">
        <v>0.43</v>
      </c>
      <c r="X12">
        <v>2.85</v>
      </c>
      <c r="Y12">
        <v>0</v>
      </c>
      <c r="Z12">
        <v>0</v>
      </c>
      <c r="AA12">
        <v>1.93</v>
      </c>
      <c r="AB12">
        <v>0</v>
      </c>
      <c r="AC12">
        <v>0</v>
      </c>
      <c r="AD12">
        <v>0</v>
      </c>
      <c r="AE12">
        <v>76.88</v>
      </c>
      <c r="AF12">
        <v>100</v>
      </c>
      <c r="AG12">
        <v>0</v>
      </c>
      <c r="AH12">
        <v>0</v>
      </c>
      <c r="AI12">
        <v>179.14</v>
      </c>
      <c r="AJ12">
        <v>76.510000000000005</v>
      </c>
      <c r="AK12">
        <v>48.2</v>
      </c>
      <c r="AL12">
        <v>100</v>
      </c>
      <c r="AM12">
        <v>150</v>
      </c>
      <c r="AN12">
        <v>48.2</v>
      </c>
    </row>
    <row r="13" spans="1:40">
      <c r="A13" t="s">
        <v>242</v>
      </c>
      <c r="G13" t="s">
        <v>55</v>
      </c>
      <c r="H13" s="73">
        <v>96.830000000000013</v>
      </c>
      <c r="I13" s="46">
        <v>0</v>
      </c>
      <c r="J13" s="46">
        <v>2.85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426.88</v>
      </c>
      <c r="P13" s="46">
        <v>0</v>
      </c>
      <c r="Q13" s="46">
        <v>0</v>
      </c>
      <c r="R13" s="46">
        <v>0</v>
      </c>
      <c r="S13" s="74">
        <v>0</v>
      </c>
      <c r="W13">
        <v>0.43</v>
      </c>
      <c r="X13">
        <v>2.85</v>
      </c>
      <c r="Y13">
        <v>0</v>
      </c>
      <c r="Z13">
        <v>0</v>
      </c>
      <c r="AA13">
        <v>1.93</v>
      </c>
      <c r="AB13">
        <v>0</v>
      </c>
      <c r="AC13">
        <v>0</v>
      </c>
      <c r="AD13">
        <v>0</v>
      </c>
      <c r="AE13">
        <v>76.88</v>
      </c>
      <c r="AF13">
        <v>100</v>
      </c>
      <c r="AG13">
        <v>0</v>
      </c>
      <c r="AH13">
        <v>0</v>
      </c>
      <c r="AI13">
        <v>179.14</v>
      </c>
      <c r="AJ13">
        <v>76.510000000000005</v>
      </c>
      <c r="AK13">
        <v>48.2</v>
      </c>
      <c r="AL13">
        <v>100</v>
      </c>
      <c r="AM13">
        <v>150</v>
      </c>
      <c r="AN13">
        <v>48.2</v>
      </c>
    </row>
    <row r="14" spans="1:40">
      <c r="A14" t="s">
        <v>243</v>
      </c>
      <c r="G14" t="s">
        <v>56</v>
      </c>
      <c r="H14" s="73">
        <v>96.830000000000013</v>
      </c>
      <c r="I14" s="46">
        <v>0</v>
      </c>
      <c r="J14" s="46">
        <v>2.85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426.88</v>
      </c>
      <c r="P14" s="46">
        <v>0</v>
      </c>
      <c r="Q14" s="46">
        <v>0</v>
      </c>
      <c r="R14" s="46">
        <v>0</v>
      </c>
      <c r="S14" s="74">
        <v>0</v>
      </c>
      <c r="W14">
        <v>0.43</v>
      </c>
      <c r="X14">
        <v>2.85</v>
      </c>
      <c r="Y14">
        <v>0</v>
      </c>
      <c r="Z14">
        <v>0</v>
      </c>
      <c r="AA14">
        <v>1.93</v>
      </c>
      <c r="AB14">
        <v>0</v>
      </c>
      <c r="AC14">
        <v>0</v>
      </c>
      <c r="AD14">
        <v>0</v>
      </c>
      <c r="AE14">
        <v>76.88</v>
      </c>
      <c r="AF14">
        <v>100</v>
      </c>
      <c r="AG14">
        <v>0</v>
      </c>
      <c r="AH14">
        <v>0</v>
      </c>
      <c r="AI14">
        <v>179.14</v>
      </c>
      <c r="AJ14">
        <v>76.510000000000005</v>
      </c>
      <c r="AK14">
        <v>48.2</v>
      </c>
      <c r="AL14">
        <v>100</v>
      </c>
      <c r="AM14">
        <v>150</v>
      </c>
      <c r="AN14">
        <v>48.2</v>
      </c>
    </row>
    <row r="15" spans="1:40">
      <c r="A15" t="s">
        <v>244</v>
      </c>
      <c r="G15" t="s">
        <v>57</v>
      </c>
      <c r="H15" s="73">
        <v>96.830000000000013</v>
      </c>
      <c r="I15" s="46">
        <v>0</v>
      </c>
      <c r="J15" s="46">
        <v>2.85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426.88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2.85</v>
      </c>
      <c r="Y15">
        <v>0</v>
      </c>
      <c r="Z15">
        <v>0</v>
      </c>
      <c r="AA15">
        <v>1.93</v>
      </c>
      <c r="AB15">
        <v>0</v>
      </c>
      <c r="AC15">
        <v>0</v>
      </c>
      <c r="AD15">
        <v>0</v>
      </c>
      <c r="AE15">
        <v>76.88</v>
      </c>
      <c r="AF15">
        <v>100</v>
      </c>
      <c r="AG15">
        <v>0</v>
      </c>
      <c r="AH15">
        <v>0</v>
      </c>
      <c r="AI15">
        <v>179.14</v>
      </c>
      <c r="AJ15">
        <v>76.510000000000005</v>
      </c>
      <c r="AK15">
        <v>48.2</v>
      </c>
      <c r="AL15">
        <v>100</v>
      </c>
      <c r="AM15">
        <v>150</v>
      </c>
      <c r="AN15">
        <v>48.2</v>
      </c>
    </row>
    <row r="16" spans="1:40">
      <c r="A16" t="s">
        <v>245</v>
      </c>
      <c r="G16" t="s">
        <v>58</v>
      </c>
      <c r="H16" s="73">
        <v>96.830000000000013</v>
      </c>
      <c r="I16" s="46">
        <v>0</v>
      </c>
      <c r="J16" s="46">
        <v>2.85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426.88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2.85</v>
      </c>
      <c r="Y16">
        <v>0</v>
      </c>
      <c r="Z16">
        <v>0</v>
      </c>
      <c r="AA16">
        <v>1.93</v>
      </c>
      <c r="AB16">
        <v>0</v>
      </c>
      <c r="AC16">
        <v>0</v>
      </c>
      <c r="AD16">
        <v>0</v>
      </c>
      <c r="AE16">
        <v>76.88</v>
      </c>
      <c r="AF16">
        <v>100</v>
      </c>
      <c r="AG16">
        <v>0</v>
      </c>
      <c r="AH16">
        <v>0</v>
      </c>
      <c r="AI16">
        <v>179.14</v>
      </c>
      <c r="AJ16">
        <v>76.510000000000005</v>
      </c>
      <c r="AK16">
        <v>48.2</v>
      </c>
      <c r="AL16">
        <v>100</v>
      </c>
      <c r="AM16">
        <v>150</v>
      </c>
      <c r="AN16">
        <v>48.2</v>
      </c>
    </row>
    <row r="17" spans="1:40">
      <c r="A17" t="s">
        <v>246</v>
      </c>
      <c r="G17" t="s">
        <v>59</v>
      </c>
      <c r="H17" s="73">
        <v>96.830000000000013</v>
      </c>
      <c r="I17" s="46">
        <v>0</v>
      </c>
      <c r="J17" s="46">
        <v>2.85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426.88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2.85</v>
      </c>
      <c r="Y17">
        <v>0</v>
      </c>
      <c r="Z17">
        <v>0</v>
      </c>
      <c r="AA17">
        <v>1.93</v>
      </c>
      <c r="AB17">
        <v>0</v>
      </c>
      <c r="AC17">
        <v>0</v>
      </c>
      <c r="AD17">
        <v>0</v>
      </c>
      <c r="AE17">
        <v>76.88</v>
      </c>
      <c r="AF17">
        <v>100</v>
      </c>
      <c r="AG17">
        <v>0</v>
      </c>
      <c r="AH17">
        <v>0</v>
      </c>
      <c r="AI17">
        <v>179.14</v>
      </c>
      <c r="AJ17">
        <v>76.510000000000005</v>
      </c>
      <c r="AK17">
        <v>48.2</v>
      </c>
      <c r="AL17">
        <v>100</v>
      </c>
      <c r="AM17">
        <v>150</v>
      </c>
      <c r="AN17">
        <v>48.2</v>
      </c>
    </row>
    <row r="18" spans="1:40">
      <c r="A18" t="s">
        <v>247</v>
      </c>
      <c r="G18" t="s">
        <v>60</v>
      </c>
      <c r="H18" s="73">
        <v>96.830000000000013</v>
      </c>
      <c r="I18" s="46">
        <v>0</v>
      </c>
      <c r="J18" s="46">
        <v>2.85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426.88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2.85</v>
      </c>
      <c r="Y18">
        <v>0</v>
      </c>
      <c r="Z18">
        <v>0</v>
      </c>
      <c r="AA18">
        <v>1.93</v>
      </c>
      <c r="AB18">
        <v>0</v>
      </c>
      <c r="AC18">
        <v>0</v>
      </c>
      <c r="AD18">
        <v>0</v>
      </c>
      <c r="AE18">
        <v>76.88</v>
      </c>
      <c r="AF18">
        <v>100</v>
      </c>
      <c r="AG18">
        <v>0</v>
      </c>
      <c r="AH18">
        <v>0</v>
      </c>
      <c r="AI18">
        <v>179.14</v>
      </c>
      <c r="AJ18">
        <v>76.510000000000005</v>
      </c>
      <c r="AK18">
        <v>48.2</v>
      </c>
      <c r="AL18">
        <v>100</v>
      </c>
      <c r="AM18">
        <v>150</v>
      </c>
      <c r="AN18">
        <v>48.2</v>
      </c>
    </row>
    <row r="19" spans="1:40">
      <c r="A19" t="s">
        <v>261</v>
      </c>
      <c r="G19" t="s">
        <v>61</v>
      </c>
      <c r="H19" s="73">
        <v>96.830000000000013</v>
      </c>
      <c r="I19" s="46">
        <v>0</v>
      </c>
      <c r="J19" s="46">
        <v>2.85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426.88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2.85</v>
      </c>
      <c r="Y19">
        <v>0</v>
      </c>
      <c r="Z19">
        <v>0</v>
      </c>
      <c r="AA19">
        <v>1.93</v>
      </c>
      <c r="AB19">
        <v>0</v>
      </c>
      <c r="AC19">
        <v>0</v>
      </c>
      <c r="AD19">
        <v>0</v>
      </c>
      <c r="AE19">
        <v>76.88</v>
      </c>
      <c r="AF19">
        <v>100</v>
      </c>
      <c r="AG19">
        <v>0</v>
      </c>
      <c r="AH19">
        <v>0</v>
      </c>
      <c r="AI19">
        <v>179.14</v>
      </c>
      <c r="AJ19">
        <v>76.510000000000005</v>
      </c>
      <c r="AK19">
        <v>48.2</v>
      </c>
      <c r="AL19">
        <v>100</v>
      </c>
      <c r="AM19">
        <v>150</v>
      </c>
      <c r="AN19">
        <v>48.2</v>
      </c>
    </row>
    <row r="20" spans="1:40">
      <c r="A20" t="s">
        <v>262</v>
      </c>
      <c r="G20" t="s">
        <v>62</v>
      </c>
      <c r="H20" s="73">
        <v>96.830000000000013</v>
      </c>
      <c r="I20" s="46">
        <v>0</v>
      </c>
      <c r="J20" s="46">
        <v>2.85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426.88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2.85</v>
      </c>
      <c r="Y20">
        <v>0</v>
      </c>
      <c r="Z20">
        <v>0</v>
      </c>
      <c r="AA20">
        <v>1.93</v>
      </c>
      <c r="AB20">
        <v>0</v>
      </c>
      <c r="AC20">
        <v>0</v>
      </c>
      <c r="AD20">
        <v>0</v>
      </c>
      <c r="AE20">
        <v>76.88</v>
      </c>
      <c r="AF20">
        <v>100</v>
      </c>
      <c r="AG20">
        <v>0</v>
      </c>
      <c r="AH20">
        <v>0</v>
      </c>
      <c r="AI20">
        <v>179.14</v>
      </c>
      <c r="AJ20">
        <v>76.510000000000005</v>
      </c>
      <c r="AK20">
        <v>48.2</v>
      </c>
      <c r="AL20">
        <v>100</v>
      </c>
      <c r="AM20">
        <v>150</v>
      </c>
      <c r="AN20">
        <v>48.2</v>
      </c>
    </row>
    <row r="21" spans="1:40">
      <c r="A21" t="s">
        <v>248</v>
      </c>
      <c r="G21" t="s">
        <v>63</v>
      </c>
      <c r="H21" s="73">
        <v>96.830000000000013</v>
      </c>
      <c r="I21" s="46">
        <v>0</v>
      </c>
      <c r="J21" s="46">
        <v>2.85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426.88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2.85</v>
      </c>
      <c r="Y21">
        <v>0</v>
      </c>
      <c r="Z21">
        <v>0</v>
      </c>
      <c r="AA21">
        <v>1.93</v>
      </c>
      <c r="AB21">
        <v>0</v>
      </c>
      <c r="AC21">
        <v>0</v>
      </c>
      <c r="AD21">
        <v>0</v>
      </c>
      <c r="AE21">
        <v>76.88</v>
      </c>
      <c r="AF21">
        <v>100</v>
      </c>
      <c r="AG21">
        <v>0</v>
      </c>
      <c r="AH21">
        <v>0</v>
      </c>
      <c r="AI21">
        <v>179.14</v>
      </c>
      <c r="AJ21">
        <v>76.510000000000005</v>
      </c>
      <c r="AK21">
        <v>48.2</v>
      </c>
      <c r="AL21">
        <v>100</v>
      </c>
      <c r="AM21">
        <v>150</v>
      </c>
      <c r="AN21">
        <v>48.2</v>
      </c>
    </row>
    <row r="22" spans="1:40">
      <c r="A22" t="s">
        <v>249</v>
      </c>
      <c r="G22" t="s">
        <v>64</v>
      </c>
      <c r="H22" s="73">
        <v>96.830000000000013</v>
      </c>
      <c r="I22" s="46">
        <v>0</v>
      </c>
      <c r="J22" s="46">
        <v>2.85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426.88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2.85</v>
      </c>
      <c r="Y22">
        <v>0</v>
      </c>
      <c r="Z22">
        <v>0</v>
      </c>
      <c r="AA22">
        <v>1.93</v>
      </c>
      <c r="AB22">
        <v>0</v>
      </c>
      <c r="AC22">
        <v>0</v>
      </c>
      <c r="AD22">
        <v>0</v>
      </c>
      <c r="AE22">
        <v>76.88</v>
      </c>
      <c r="AF22">
        <v>100</v>
      </c>
      <c r="AG22">
        <v>0</v>
      </c>
      <c r="AH22">
        <v>0</v>
      </c>
      <c r="AI22">
        <v>179.14</v>
      </c>
      <c r="AJ22">
        <v>76.510000000000005</v>
      </c>
      <c r="AK22">
        <v>48.2</v>
      </c>
      <c r="AL22">
        <v>100</v>
      </c>
      <c r="AM22">
        <v>150</v>
      </c>
      <c r="AN22">
        <v>48.2</v>
      </c>
    </row>
    <row r="23" spans="1:40">
      <c r="A23" t="s">
        <v>250</v>
      </c>
      <c r="G23" t="s">
        <v>65</v>
      </c>
      <c r="H23" s="73">
        <v>96.830000000000013</v>
      </c>
      <c r="I23" s="46">
        <v>0</v>
      </c>
      <c r="J23" s="46">
        <v>2.85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426.88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2.85</v>
      </c>
      <c r="Y23">
        <v>0</v>
      </c>
      <c r="Z23">
        <v>0</v>
      </c>
      <c r="AA23">
        <v>1.93</v>
      </c>
      <c r="AB23">
        <v>0</v>
      </c>
      <c r="AC23">
        <v>0</v>
      </c>
      <c r="AD23">
        <v>0</v>
      </c>
      <c r="AE23">
        <v>76.88</v>
      </c>
      <c r="AF23">
        <v>100</v>
      </c>
      <c r="AG23">
        <v>0</v>
      </c>
      <c r="AH23">
        <v>0</v>
      </c>
      <c r="AI23">
        <v>179.14</v>
      </c>
      <c r="AJ23">
        <v>76.510000000000005</v>
      </c>
      <c r="AK23">
        <v>48.2</v>
      </c>
      <c r="AL23">
        <v>100</v>
      </c>
      <c r="AM23">
        <v>150</v>
      </c>
      <c r="AN23">
        <v>48.2</v>
      </c>
    </row>
    <row r="24" spans="1:40">
      <c r="A24" t="s">
        <v>251</v>
      </c>
      <c r="G24" t="s">
        <v>66</v>
      </c>
      <c r="H24" s="73">
        <v>96.830000000000013</v>
      </c>
      <c r="I24" s="46">
        <v>0</v>
      </c>
      <c r="J24" s="46">
        <v>2.85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426.88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2.85</v>
      </c>
      <c r="Y24">
        <v>0</v>
      </c>
      <c r="Z24">
        <v>0</v>
      </c>
      <c r="AA24">
        <v>1.93</v>
      </c>
      <c r="AB24">
        <v>0</v>
      </c>
      <c r="AC24">
        <v>0</v>
      </c>
      <c r="AD24">
        <v>0</v>
      </c>
      <c r="AE24">
        <v>76.88</v>
      </c>
      <c r="AF24">
        <v>100</v>
      </c>
      <c r="AG24">
        <v>0</v>
      </c>
      <c r="AH24">
        <v>0</v>
      </c>
      <c r="AI24">
        <v>179.14</v>
      </c>
      <c r="AJ24">
        <v>76.510000000000005</v>
      </c>
      <c r="AK24">
        <v>48.2</v>
      </c>
      <c r="AL24">
        <v>100</v>
      </c>
      <c r="AM24">
        <v>150</v>
      </c>
      <c r="AN24">
        <v>48.2</v>
      </c>
    </row>
    <row r="25" spans="1:40">
      <c r="A25" t="s">
        <v>252</v>
      </c>
      <c r="G25" t="s">
        <v>67</v>
      </c>
      <c r="H25" s="73">
        <v>96.830000000000013</v>
      </c>
      <c r="I25" s="46">
        <v>0</v>
      </c>
      <c r="J25" s="46">
        <v>2.85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426.88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2.85</v>
      </c>
      <c r="Y25">
        <v>0</v>
      </c>
      <c r="Z25">
        <v>0</v>
      </c>
      <c r="AA25">
        <v>1.93</v>
      </c>
      <c r="AB25">
        <v>0</v>
      </c>
      <c r="AC25">
        <v>0</v>
      </c>
      <c r="AD25">
        <v>0</v>
      </c>
      <c r="AE25">
        <v>76.88</v>
      </c>
      <c r="AF25">
        <v>100</v>
      </c>
      <c r="AG25">
        <v>0</v>
      </c>
      <c r="AH25">
        <v>0</v>
      </c>
      <c r="AI25">
        <v>179.14</v>
      </c>
      <c r="AJ25">
        <v>76.510000000000005</v>
      </c>
      <c r="AK25">
        <v>48.2</v>
      </c>
      <c r="AL25">
        <v>100</v>
      </c>
      <c r="AM25">
        <v>150</v>
      </c>
      <c r="AN25">
        <v>48.2</v>
      </c>
    </row>
    <row r="26" spans="1:40">
      <c r="A26" t="s">
        <v>253</v>
      </c>
      <c r="G26" t="s">
        <v>68</v>
      </c>
      <c r="H26" s="73">
        <v>96.830000000000013</v>
      </c>
      <c r="I26" s="46">
        <v>0</v>
      </c>
      <c r="J26" s="46">
        <v>2.85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426.88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2.85</v>
      </c>
      <c r="Y26">
        <v>0</v>
      </c>
      <c r="Z26">
        <v>0</v>
      </c>
      <c r="AA26">
        <v>1.93</v>
      </c>
      <c r="AB26">
        <v>0</v>
      </c>
      <c r="AC26">
        <v>0</v>
      </c>
      <c r="AD26">
        <v>0</v>
      </c>
      <c r="AE26">
        <v>76.88</v>
      </c>
      <c r="AF26">
        <v>100</v>
      </c>
      <c r="AG26">
        <v>0</v>
      </c>
      <c r="AH26">
        <v>0</v>
      </c>
      <c r="AI26">
        <v>179.14</v>
      </c>
      <c r="AJ26">
        <v>76.510000000000005</v>
      </c>
      <c r="AK26">
        <v>48.2</v>
      </c>
      <c r="AL26">
        <v>100</v>
      </c>
      <c r="AM26">
        <v>150</v>
      </c>
      <c r="AN26">
        <v>48.2</v>
      </c>
    </row>
    <row r="27" spans="1:40">
      <c r="A27" t="s">
        <v>254</v>
      </c>
      <c r="G27" t="s">
        <v>69</v>
      </c>
      <c r="H27" s="73">
        <v>96.830000000000013</v>
      </c>
      <c r="I27" s="46">
        <v>0</v>
      </c>
      <c r="J27" s="46">
        <v>2.85</v>
      </c>
      <c r="K27" s="46">
        <v>0</v>
      </c>
      <c r="L27" s="46">
        <v>1.93</v>
      </c>
      <c r="M27" s="74">
        <v>0</v>
      </c>
      <c r="N27" s="73">
        <v>211.28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2.85</v>
      </c>
      <c r="Y27">
        <v>0</v>
      </c>
      <c r="Z27">
        <v>0</v>
      </c>
      <c r="AA27">
        <v>1.93</v>
      </c>
      <c r="AB27">
        <v>0</v>
      </c>
      <c r="AC27">
        <v>100</v>
      </c>
      <c r="AD27">
        <v>100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211.28</v>
      </c>
      <c r="AK27">
        <v>48.2</v>
      </c>
      <c r="AL27">
        <v>100</v>
      </c>
      <c r="AM27">
        <v>150</v>
      </c>
      <c r="AN27">
        <v>48.2</v>
      </c>
    </row>
    <row r="28" spans="1:40">
      <c r="A28" t="s">
        <v>255</v>
      </c>
      <c r="G28" t="s">
        <v>70</v>
      </c>
      <c r="H28" s="73">
        <v>96.830000000000013</v>
      </c>
      <c r="I28" s="46">
        <v>0</v>
      </c>
      <c r="J28" s="46">
        <v>2.85</v>
      </c>
      <c r="K28" s="46">
        <v>0</v>
      </c>
      <c r="L28" s="46">
        <v>1.93</v>
      </c>
      <c r="M28" s="74">
        <v>0</v>
      </c>
      <c r="N28" s="73">
        <v>211.28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2.85</v>
      </c>
      <c r="Y28">
        <v>0</v>
      </c>
      <c r="Z28">
        <v>0</v>
      </c>
      <c r="AA28">
        <v>1.93</v>
      </c>
      <c r="AB28">
        <v>0</v>
      </c>
      <c r="AC28">
        <v>100</v>
      </c>
      <c r="AD28">
        <v>100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211.28</v>
      </c>
      <c r="AK28">
        <v>48.2</v>
      </c>
      <c r="AL28">
        <v>100</v>
      </c>
      <c r="AM28">
        <v>150</v>
      </c>
      <c r="AN28">
        <v>48.2</v>
      </c>
    </row>
    <row r="29" spans="1:40">
      <c r="A29" t="s">
        <v>263</v>
      </c>
      <c r="G29" t="s">
        <v>71</v>
      </c>
      <c r="H29" s="73">
        <v>96.830000000000013</v>
      </c>
      <c r="I29" s="46">
        <v>0</v>
      </c>
      <c r="J29" s="46">
        <v>2.85</v>
      </c>
      <c r="K29" s="46">
        <v>0</v>
      </c>
      <c r="L29" s="46">
        <v>1.93</v>
      </c>
      <c r="M29" s="74">
        <v>0</v>
      </c>
      <c r="N29" s="73">
        <v>211.28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2.85</v>
      </c>
      <c r="Y29">
        <v>0</v>
      </c>
      <c r="Z29">
        <v>0</v>
      </c>
      <c r="AA29">
        <v>1.93</v>
      </c>
      <c r="AB29">
        <v>0</v>
      </c>
      <c r="AC29">
        <v>100</v>
      </c>
      <c r="AD29">
        <v>100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211.28</v>
      </c>
      <c r="AK29">
        <v>48.2</v>
      </c>
      <c r="AL29">
        <v>100</v>
      </c>
      <c r="AM29">
        <v>150</v>
      </c>
      <c r="AN29">
        <v>48.2</v>
      </c>
    </row>
    <row r="30" spans="1:40">
      <c r="A30" t="s">
        <v>264</v>
      </c>
      <c r="G30" t="s">
        <v>72</v>
      </c>
      <c r="H30" s="73">
        <v>96.830000000000013</v>
      </c>
      <c r="I30" s="46">
        <v>0</v>
      </c>
      <c r="J30" s="46">
        <v>2.85</v>
      </c>
      <c r="K30" s="46">
        <v>0</v>
      </c>
      <c r="L30" s="46">
        <v>1.93</v>
      </c>
      <c r="M30" s="74">
        <v>0</v>
      </c>
      <c r="N30" s="73">
        <v>211.28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2.85</v>
      </c>
      <c r="Y30">
        <v>0</v>
      </c>
      <c r="Z30">
        <v>0</v>
      </c>
      <c r="AA30">
        <v>1.93</v>
      </c>
      <c r="AB30">
        <v>0</v>
      </c>
      <c r="AC30">
        <v>100</v>
      </c>
      <c r="AD30">
        <v>100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211.28</v>
      </c>
      <c r="AK30">
        <v>48.2</v>
      </c>
      <c r="AL30">
        <v>100</v>
      </c>
      <c r="AM30">
        <v>150</v>
      </c>
      <c r="AN30">
        <v>48.2</v>
      </c>
    </row>
    <row r="31" spans="1:40">
      <c r="A31" t="s">
        <v>274</v>
      </c>
      <c r="G31" t="s">
        <v>73</v>
      </c>
      <c r="H31" s="73">
        <v>96.98</v>
      </c>
      <c r="I31" s="46">
        <v>0</v>
      </c>
      <c r="J31" s="46">
        <v>2.85</v>
      </c>
      <c r="K31" s="46">
        <v>0</v>
      </c>
      <c r="L31" s="46">
        <v>2.0299999999999998</v>
      </c>
      <c r="M31" s="74">
        <v>0</v>
      </c>
      <c r="N31" s="73">
        <v>211.28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0.57999999999999996</v>
      </c>
      <c r="X31">
        <v>2.85</v>
      </c>
      <c r="Y31">
        <v>0</v>
      </c>
      <c r="Z31">
        <v>0.1</v>
      </c>
      <c r="AA31">
        <v>1.93</v>
      </c>
      <c r="AB31">
        <v>0</v>
      </c>
      <c r="AC31">
        <v>100</v>
      </c>
      <c r="AD31">
        <v>100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211.28</v>
      </c>
      <c r="AK31">
        <v>48.2</v>
      </c>
      <c r="AL31">
        <v>100</v>
      </c>
      <c r="AM31">
        <v>150</v>
      </c>
      <c r="AN31">
        <v>48.2</v>
      </c>
    </row>
    <row r="32" spans="1:40">
      <c r="A32" t="s">
        <v>275</v>
      </c>
      <c r="G32" t="s">
        <v>74</v>
      </c>
      <c r="H32" s="73">
        <v>96.98</v>
      </c>
      <c r="I32" s="46">
        <v>0</v>
      </c>
      <c r="J32" s="46">
        <v>2.85</v>
      </c>
      <c r="K32" s="46">
        <v>0</v>
      </c>
      <c r="L32" s="46">
        <v>2.4699999999999998</v>
      </c>
      <c r="M32" s="74">
        <v>0</v>
      </c>
      <c r="N32" s="73">
        <v>211.28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0.57999999999999996</v>
      </c>
      <c r="X32">
        <v>2.85</v>
      </c>
      <c r="Y32">
        <v>0</v>
      </c>
      <c r="Z32">
        <v>0.54</v>
      </c>
      <c r="AA32">
        <v>1.93</v>
      </c>
      <c r="AB32">
        <v>0</v>
      </c>
      <c r="AC32">
        <v>100</v>
      </c>
      <c r="AD32">
        <v>100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211.28</v>
      </c>
      <c r="AK32">
        <v>48.2</v>
      </c>
      <c r="AL32">
        <v>100</v>
      </c>
      <c r="AM32">
        <v>150</v>
      </c>
      <c r="AN32">
        <v>48.2</v>
      </c>
    </row>
    <row r="33" spans="1:40">
      <c r="A33" t="s">
        <v>276</v>
      </c>
      <c r="G33" t="s">
        <v>75</v>
      </c>
      <c r="H33" s="73">
        <v>96.98</v>
      </c>
      <c r="I33" s="46">
        <v>0</v>
      </c>
      <c r="J33" s="46">
        <v>2.85</v>
      </c>
      <c r="K33" s="46">
        <v>0</v>
      </c>
      <c r="L33" s="46">
        <v>2.88</v>
      </c>
      <c r="M33" s="74">
        <v>0</v>
      </c>
      <c r="N33" s="73">
        <v>211.28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0.57999999999999996</v>
      </c>
      <c r="X33">
        <v>2.85</v>
      </c>
      <c r="Y33">
        <v>0</v>
      </c>
      <c r="Z33">
        <v>0.95</v>
      </c>
      <c r="AA33">
        <v>1.93</v>
      </c>
      <c r="AB33">
        <v>0</v>
      </c>
      <c r="AC33">
        <v>100</v>
      </c>
      <c r="AD33">
        <v>100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211.28</v>
      </c>
      <c r="AK33">
        <v>48.2</v>
      </c>
      <c r="AL33">
        <v>100</v>
      </c>
      <c r="AM33">
        <v>150</v>
      </c>
      <c r="AN33">
        <v>48.2</v>
      </c>
    </row>
    <row r="34" spans="1:40">
      <c r="A34" t="s">
        <v>277</v>
      </c>
      <c r="G34" t="s">
        <v>76</v>
      </c>
      <c r="H34" s="73">
        <v>96.98</v>
      </c>
      <c r="I34" s="46">
        <v>0</v>
      </c>
      <c r="J34" s="46">
        <v>2.85</v>
      </c>
      <c r="K34" s="46">
        <v>0</v>
      </c>
      <c r="L34" s="46">
        <v>3.17</v>
      </c>
      <c r="M34" s="74">
        <v>0</v>
      </c>
      <c r="N34" s="73">
        <v>211.28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0.57999999999999996</v>
      </c>
      <c r="X34">
        <v>2.85</v>
      </c>
      <c r="Y34">
        <v>0</v>
      </c>
      <c r="Z34">
        <v>1.24</v>
      </c>
      <c r="AA34">
        <v>1.93</v>
      </c>
      <c r="AB34">
        <v>0</v>
      </c>
      <c r="AC34">
        <v>100</v>
      </c>
      <c r="AD34">
        <v>100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211.28</v>
      </c>
      <c r="AK34">
        <v>48.2</v>
      </c>
      <c r="AL34">
        <v>100</v>
      </c>
      <c r="AM34">
        <v>150</v>
      </c>
      <c r="AN34">
        <v>48.2</v>
      </c>
    </row>
    <row r="35" spans="1:40">
      <c r="A35" t="s">
        <v>279</v>
      </c>
      <c r="G35" t="s">
        <v>77</v>
      </c>
      <c r="H35" s="73">
        <v>97.360000000000014</v>
      </c>
      <c r="I35" s="46">
        <v>0</v>
      </c>
      <c r="J35" s="46">
        <v>2.85</v>
      </c>
      <c r="K35" s="46">
        <v>0</v>
      </c>
      <c r="L35" s="46">
        <v>3.65</v>
      </c>
      <c r="M35" s="74">
        <v>0</v>
      </c>
      <c r="N35" s="73">
        <v>211.28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2.85</v>
      </c>
      <c r="Y35">
        <v>0</v>
      </c>
      <c r="Z35">
        <v>1.72</v>
      </c>
      <c r="AA35">
        <v>1.93</v>
      </c>
      <c r="AB35">
        <v>0</v>
      </c>
      <c r="AC35">
        <v>50</v>
      </c>
      <c r="AD35">
        <v>100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211.28</v>
      </c>
      <c r="AK35">
        <v>48.2</v>
      </c>
      <c r="AL35">
        <v>100</v>
      </c>
      <c r="AM35">
        <v>150</v>
      </c>
      <c r="AN35">
        <v>48.2</v>
      </c>
    </row>
    <row r="36" spans="1:40">
      <c r="A36" t="s">
        <v>309</v>
      </c>
      <c r="G36" t="s">
        <v>78</v>
      </c>
      <c r="H36" s="73">
        <v>97.360000000000014</v>
      </c>
      <c r="I36" s="46">
        <v>0</v>
      </c>
      <c r="J36" s="46">
        <v>2.85</v>
      </c>
      <c r="K36" s="46">
        <v>0</v>
      </c>
      <c r="L36" s="46">
        <v>4.1500000000000004</v>
      </c>
      <c r="M36" s="74">
        <v>0</v>
      </c>
      <c r="N36" s="73">
        <v>211.28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2.85</v>
      </c>
      <c r="Y36">
        <v>0</v>
      </c>
      <c r="Z36">
        <v>2.2200000000000002</v>
      </c>
      <c r="AA36">
        <v>1.93</v>
      </c>
      <c r="AB36">
        <v>0</v>
      </c>
      <c r="AC36">
        <v>50</v>
      </c>
      <c r="AD36">
        <v>100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211.28</v>
      </c>
      <c r="AK36">
        <v>48.2</v>
      </c>
      <c r="AL36">
        <v>100</v>
      </c>
      <c r="AM36">
        <v>150</v>
      </c>
      <c r="AN36">
        <v>48.2</v>
      </c>
    </row>
    <row r="37" spans="1:40">
      <c r="A37" t="s">
        <v>310</v>
      </c>
      <c r="G37" t="s">
        <v>79</v>
      </c>
      <c r="H37" s="73">
        <v>97.360000000000014</v>
      </c>
      <c r="I37" s="46">
        <v>0</v>
      </c>
      <c r="J37" s="46">
        <v>2.85</v>
      </c>
      <c r="K37" s="46">
        <v>0</v>
      </c>
      <c r="L37" s="46">
        <v>4.4399999999999995</v>
      </c>
      <c r="M37" s="74">
        <v>0</v>
      </c>
      <c r="N37" s="73">
        <v>211.28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2.85</v>
      </c>
      <c r="Y37">
        <v>0</v>
      </c>
      <c r="Z37">
        <v>2.5099999999999998</v>
      </c>
      <c r="AA37">
        <v>1.93</v>
      </c>
      <c r="AB37">
        <v>0</v>
      </c>
      <c r="AC37">
        <v>50</v>
      </c>
      <c r="AD37">
        <v>100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211.28</v>
      </c>
      <c r="AK37">
        <v>48.2</v>
      </c>
      <c r="AL37">
        <v>100</v>
      </c>
      <c r="AM37">
        <v>150</v>
      </c>
      <c r="AN37">
        <v>48.2</v>
      </c>
    </row>
    <row r="38" spans="1:40">
      <c r="A38" t="s">
        <v>311</v>
      </c>
      <c r="G38" t="s">
        <v>80</v>
      </c>
      <c r="H38" s="73">
        <v>97.360000000000014</v>
      </c>
      <c r="I38" s="46">
        <v>0</v>
      </c>
      <c r="J38" s="46">
        <v>2.85</v>
      </c>
      <c r="K38" s="46">
        <v>0</v>
      </c>
      <c r="L38" s="46">
        <v>4.8499999999999996</v>
      </c>
      <c r="M38" s="74">
        <v>0</v>
      </c>
      <c r="N38" s="73">
        <v>211.28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2.85</v>
      </c>
      <c r="Y38">
        <v>0</v>
      </c>
      <c r="Z38">
        <v>2.92</v>
      </c>
      <c r="AA38">
        <v>1.93</v>
      </c>
      <c r="AB38">
        <v>0</v>
      </c>
      <c r="AC38">
        <v>50</v>
      </c>
      <c r="AD38">
        <v>100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211.28</v>
      </c>
      <c r="AK38">
        <v>48.2</v>
      </c>
      <c r="AL38">
        <v>100</v>
      </c>
      <c r="AM38">
        <v>150</v>
      </c>
      <c r="AN38">
        <v>48.2</v>
      </c>
    </row>
    <row r="39" spans="1:40">
      <c r="A39" t="s">
        <v>312</v>
      </c>
      <c r="G39" t="s">
        <v>81</v>
      </c>
      <c r="H39" s="73">
        <v>97.360000000000014</v>
      </c>
      <c r="I39" s="46">
        <v>0</v>
      </c>
      <c r="J39" s="46">
        <v>2.85</v>
      </c>
      <c r="K39" s="46">
        <v>24.1</v>
      </c>
      <c r="L39" s="46">
        <v>5.29</v>
      </c>
      <c r="M39" s="74">
        <v>0</v>
      </c>
      <c r="N39" s="73">
        <v>211.28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2.85</v>
      </c>
      <c r="Y39">
        <v>0</v>
      </c>
      <c r="Z39">
        <v>3.36</v>
      </c>
      <c r="AA39">
        <v>1.93</v>
      </c>
      <c r="AB39">
        <v>0</v>
      </c>
      <c r="AC39">
        <v>50</v>
      </c>
      <c r="AD39">
        <v>100</v>
      </c>
      <c r="AE39">
        <v>0</v>
      </c>
      <c r="AF39">
        <v>0</v>
      </c>
      <c r="AG39">
        <v>24.1</v>
      </c>
      <c r="AH39">
        <v>0</v>
      </c>
      <c r="AI39">
        <v>0</v>
      </c>
      <c r="AJ39">
        <v>211.28</v>
      </c>
      <c r="AK39">
        <v>48.2</v>
      </c>
      <c r="AL39">
        <v>100</v>
      </c>
      <c r="AM39">
        <v>150</v>
      </c>
      <c r="AN39">
        <v>48.2</v>
      </c>
    </row>
    <row r="40" spans="1:40">
      <c r="A40" t="s">
        <v>329</v>
      </c>
      <c r="G40" t="s">
        <v>82</v>
      </c>
      <c r="H40" s="73">
        <v>97.360000000000014</v>
      </c>
      <c r="I40" s="46">
        <v>0</v>
      </c>
      <c r="J40" s="46">
        <v>2.85</v>
      </c>
      <c r="K40" s="46">
        <v>24.1</v>
      </c>
      <c r="L40" s="46">
        <v>5.8</v>
      </c>
      <c r="M40" s="74">
        <v>0</v>
      </c>
      <c r="N40" s="73">
        <v>211.28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2.85</v>
      </c>
      <c r="Y40">
        <v>0</v>
      </c>
      <c r="Z40">
        <v>3.87</v>
      </c>
      <c r="AA40">
        <v>1.93</v>
      </c>
      <c r="AB40">
        <v>0</v>
      </c>
      <c r="AC40">
        <v>50</v>
      </c>
      <c r="AD40">
        <v>100</v>
      </c>
      <c r="AE40">
        <v>0</v>
      </c>
      <c r="AF40">
        <v>0</v>
      </c>
      <c r="AG40">
        <v>24.1</v>
      </c>
      <c r="AH40">
        <v>0</v>
      </c>
      <c r="AI40">
        <v>0</v>
      </c>
      <c r="AJ40">
        <v>211.28</v>
      </c>
      <c r="AK40">
        <v>48.2</v>
      </c>
      <c r="AL40">
        <v>100</v>
      </c>
      <c r="AM40">
        <v>150</v>
      </c>
      <c r="AN40">
        <v>48.2</v>
      </c>
    </row>
    <row r="41" spans="1:40">
      <c r="A41" t="s">
        <v>330</v>
      </c>
      <c r="G41" t="s">
        <v>83</v>
      </c>
      <c r="H41" s="73">
        <v>97.360000000000014</v>
      </c>
      <c r="I41" s="46">
        <v>0</v>
      </c>
      <c r="J41" s="46">
        <v>2.85</v>
      </c>
      <c r="K41" s="46">
        <v>24.1</v>
      </c>
      <c r="L41" s="46">
        <v>6.1899999999999995</v>
      </c>
      <c r="M41" s="74">
        <v>0</v>
      </c>
      <c r="N41" s="73">
        <v>211.28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2.85</v>
      </c>
      <c r="Y41">
        <v>0</v>
      </c>
      <c r="Z41">
        <v>4.26</v>
      </c>
      <c r="AA41">
        <v>1.93</v>
      </c>
      <c r="AB41">
        <v>0</v>
      </c>
      <c r="AC41">
        <v>50</v>
      </c>
      <c r="AD41">
        <v>100</v>
      </c>
      <c r="AE41">
        <v>0</v>
      </c>
      <c r="AF41">
        <v>0</v>
      </c>
      <c r="AG41">
        <v>24.1</v>
      </c>
      <c r="AH41">
        <v>0</v>
      </c>
      <c r="AI41">
        <v>0</v>
      </c>
      <c r="AJ41">
        <v>211.28</v>
      </c>
      <c r="AK41">
        <v>48.2</v>
      </c>
      <c r="AL41">
        <v>100</v>
      </c>
      <c r="AM41">
        <v>150</v>
      </c>
      <c r="AN41">
        <v>48.2</v>
      </c>
    </row>
    <row r="42" spans="1:40">
      <c r="A42" t="s">
        <v>331</v>
      </c>
      <c r="G42" t="s">
        <v>84</v>
      </c>
      <c r="H42" s="73">
        <v>97.360000000000014</v>
      </c>
      <c r="I42" s="46">
        <v>0</v>
      </c>
      <c r="J42" s="46">
        <v>2.85</v>
      </c>
      <c r="K42" s="46">
        <v>24.1</v>
      </c>
      <c r="L42" s="46">
        <v>6.27</v>
      </c>
      <c r="M42" s="74">
        <v>0</v>
      </c>
      <c r="N42" s="73">
        <v>211.28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2.85</v>
      </c>
      <c r="Y42">
        <v>0</v>
      </c>
      <c r="Z42">
        <v>4.34</v>
      </c>
      <c r="AA42">
        <v>1.93</v>
      </c>
      <c r="AB42">
        <v>0</v>
      </c>
      <c r="AC42">
        <v>50</v>
      </c>
      <c r="AD42">
        <v>100</v>
      </c>
      <c r="AE42">
        <v>0</v>
      </c>
      <c r="AF42">
        <v>0</v>
      </c>
      <c r="AG42">
        <v>24.1</v>
      </c>
      <c r="AH42">
        <v>0</v>
      </c>
      <c r="AI42">
        <v>0</v>
      </c>
      <c r="AJ42">
        <v>211.28</v>
      </c>
      <c r="AK42">
        <v>48.2</v>
      </c>
      <c r="AL42">
        <v>100</v>
      </c>
      <c r="AM42">
        <v>150</v>
      </c>
      <c r="AN42">
        <v>48.2</v>
      </c>
    </row>
    <row r="43" spans="1:40">
      <c r="A43" t="s">
        <v>337</v>
      </c>
      <c r="G43" t="s">
        <v>85</v>
      </c>
      <c r="H43" s="73">
        <v>97.360000000000014</v>
      </c>
      <c r="I43" s="46">
        <v>0</v>
      </c>
      <c r="J43" s="46">
        <v>2.85</v>
      </c>
      <c r="K43" s="46">
        <v>24.1</v>
      </c>
      <c r="L43" s="46">
        <v>6.75</v>
      </c>
      <c r="M43" s="74">
        <v>0</v>
      </c>
      <c r="N43" s="73">
        <v>211.28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2.85</v>
      </c>
      <c r="Y43">
        <v>0</v>
      </c>
      <c r="Z43">
        <v>4.82</v>
      </c>
      <c r="AA43">
        <v>1.93</v>
      </c>
      <c r="AB43">
        <v>0</v>
      </c>
      <c r="AC43">
        <v>50</v>
      </c>
      <c r="AD43">
        <v>100</v>
      </c>
      <c r="AE43">
        <v>0</v>
      </c>
      <c r="AF43">
        <v>0</v>
      </c>
      <c r="AG43">
        <v>24.1</v>
      </c>
      <c r="AH43">
        <v>0</v>
      </c>
      <c r="AI43">
        <v>0</v>
      </c>
      <c r="AJ43">
        <v>211.28</v>
      </c>
      <c r="AK43">
        <v>48.2</v>
      </c>
      <c r="AL43">
        <v>100</v>
      </c>
      <c r="AM43">
        <v>150</v>
      </c>
      <c r="AN43">
        <v>48.2</v>
      </c>
    </row>
    <row r="44" spans="1:40">
      <c r="A44" t="s">
        <v>339</v>
      </c>
      <c r="G44" t="s">
        <v>86</v>
      </c>
      <c r="H44" s="73">
        <v>97.360000000000014</v>
      </c>
      <c r="I44" s="46">
        <v>0</v>
      </c>
      <c r="J44" s="46">
        <v>2.85</v>
      </c>
      <c r="K44" s="46">
        <v>24.1</v>
      </c>
      <c r="L44" s="46">
        <v>7.0299999999999994</v>
      </c>
      <c r="M44" s="74">
        <v>0</v>
      </c>
      <c r="N44" s="73">
        <v>211.28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2.85</v>
      </c>
      <c r="Y44">
        <v>0</v>
      </c>
      <c r="Z44">
        <v>5.0999999999999996</v>
      </c>
      <c r="AA44">
        <v>1.93</v>
      </c>
      <c r="AB44">
        <v>0</v>
      </c>
      <c r="AC44">
        <v>50</v>
      </c>
      <c r="AD44">
        <v>100</v>
      </c>
      <c r="AE44">
        <v>0</v>
      </c>
      <c r="AF44">
        <v>0</v>
      </c>
      <c r="AG44">
        <v>24.1</v>
      </c>
      <c r="AH44">
        <v>0</v>
      </c>
      <c r="AI44">
        <v>0</v>
      </c>
      <c r="AJ44">
        <v>211.28</v>
      </c>
      <c r="AK44">
        <v>48.2</v>
      </c>
      <c r="AL44">
        <v>100</v>
      </c>
      <c r="AM44">
        <v>150</v>
      </c>
      <c r="AN44">
        <v>48.2</v>
      </c>
    </row>
    <row r="45" spans="1:40">
      <c r="A45" t="s">
        <v>358</v>
      </c>
      <c r="G45" t="s">
        <v>87</v>
      </c>
      <c r="H45" s="73">
        <v>97.360000000000014</v>
      </c>
      <c r="I45" s="46">
        <v>0</v>
      </c>
      <c r="J45" s="46">
        <v>2.85</v>
      </c>
      <c r="K45" s="46">
        <v>24.1</v>
      </c>
      <c r="L45" s="46">
        <v>7.39</v>
      </c>
      <c r="M45" s="74">
        <v>0</v>
      </c>
      <c r="N45" s="73">
        <v>211.28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2.85</v>
      </c>
      <c r="Y45">
        <v>0</v>
      </c>
      <c r="Z45">
        <v>5.46</v>
      </c>
      <c r="AA45">
        <v>1.93</v>
      </c>
      <c r="AB45">
        <v>0</v>
      </c>
      <c r="AC45">
        <v>50</v>
      </c>
      <c r="AD45">
        <v>100</v>
      </c>
      <c r="AE45">
        <v>0</v>
      </c>
      <c r="AF45">
        <v>0</v>
      </c>
      <c r="AG45">
        <v>24.1</v>
      </c>
      <c r="AH45">
        <v>0</v>
      </c>
      <c r="AI45">
        <v>0</v>
      </c>
      <c r="AJ45">
        <v>211.28</v>
      </c>
      <c r="AK45">
        <v>48.2</v>
      </c>
      <c r="AL45">
        <v>100</v>
      </c>
      <c r="AM45">
        <v>150</v>
      </c>
      <c r="AN45">
        <v>48.2</v>
      </c>
    </row>
    <row r="46" spans="1:40">
      <c r="A46" t="s">
        <v>359</v>
      </c>
      <c r="G46" t="s">
        <v>88</v>
      </c>
      <c r="H46" s="73">
        <v>97.360000000000014</v>
      </c>
      <c r="I46" s="46">
        <v>0</v>
      </c>
      <c r="J46" s="46">
        <v>2.85</v>
      </c>
      <c r="K46" s="46">
        <v>24.1</v>
      </c>
      <c r="L46" s="46">
        <v>7.6899999999999995</v>
      </c>
      <c r="M46" s="74">
        <v>0</v>
      </c>
      <c r="N46" s="73">
        <v>211.28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2.85</v>
      </c>
      <c r="Y46">
        <v>0</v>
      </c>
      <c r="Z46">
        <v>5.76</v>
      </c>
      <c r="AA46">
        <v>1.93</v>
      </c>
      <c r="AB46">
        <v>0</v>
      </c>
      <c r="AC46">
        <v>50</v>
      </c>
      <c r="AD46">
        <v>100</v>
      </c>
      <c r="AE46">
        <v>0</v>
      </c>
      <c r="AF46">
        <v>0</v>
      </c>
      <c r="AG46">
        <v>24.1</v>
      </c>
      <c r="AH46">
        <v>0</v>
      </c>
      <c r="AI46">
        <v>0</v>
      </c>
      <c r="AJ46">
        <v>211.28</v>
      </c>
      <c r="AK46">
        <v>48.2</v>
      </c>
      <c r="AL46">
        <v>100</v>
      </c>
      <c r="AM46">
        <v>150</v>
      </c>
      <c r="AN46">
        <v>48.2</v>
      </c>
    </row>
    <row r="47" spans="1:40">
      <c r="A47" t="s">
        <v>360</v>
      </c>
      <c r="G47" t="s">
        <v>89</v>
      </c>
      <c r="H47" s="73">
        <v>97.360000000000014</v>
      </c>
      <c r="I47" s="46">
        <v>0</v>
      </c>
      <c r="J47" s="46">
        <v>2.94</v>
      </c>
      <c r="K47" s="46">
        <v>24.1</v>
      </c>
      <c r="L47" s="46">
        <v>8.09</v>
      </c>
      <c r="M47" s="74">
        <v>0</v>
      </c>
      <c r="N47" s="73">
        <v>211.28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2.94</v>
      </c>
      <c r="Y47">
        <v>0</v>
      </c>
      <c r="Z47">
        <v>6.16</v>
      </c>
      <c r="AA47">
        <v>1.93</v>
      </c>
      <c r="AB47">
        <v>0</v>
      </c>
      <c r="AC47">
        <v>100</v>
      </c>
      <c r="AD47">
        <v>100</v>
      </c>
      <c r="AE47">
        <v>0</v>
      </c>
      <c r="AF47">
        <v>0</v>
      </c>
      <c r="AG47">
        <v>24.1</v>
      </c>
      <c r="AH47">
        <v>0</v>
      </c>
      <c r="AI47">
        <v>0</v>
      </c>
      <c r="AJ47">
        <v>211.28</v>
      </c>
      <c r="AK47">
        <v>48.2</v>
      </c>
      <c r="AL47">
        <v>100</v>
      </c>
      <c r="AM47">
        <v>150</v>
      </c>
      <c r="AN47">
        <v>48.2</v>
      </c>
    </row>
    <row r="48" spans="1:40">
      <c r="A48" t="s">
        <v>364</v>
      </c>
      <c r="G48" t="s">
        <v>90</v>
      </c>
      <c r="H48" s="73">
        <v>97.360000000000014</v>
      </c>
      <c r="I48" s="46">
        <v>0</v>
      </c>
      <c r="J48" s="46">
        <v>2.94</v>
      </c>
      <c r="K48" s="46">
        <v>24.1</v>
      </c>
      <c r="L48" s="46">
        <v>8.2200000000000006</v>
      </c>
      <c r="M48" s="74">
        <v>0</v>
      </c>
      <c r="N48" s="73">
        <v>211.28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2.94</v>
      </c>
      <c r="Y48">
        <v>0</v>
      </c>
      <c r="Z48">
        <v>6.29</v>
      </c>
      <c r="AA48">
        <v>1.93</v>
      </c>
      <c r="AB48">
        <v>0</v>
      </c>
      <c r="AC48">
        <v>100</v>
      </c>
      <c r="AD48">
        <v>100</v>
      </c>
      <c r="AE48">
        <v>0</v>
      </c>
      <c r="AF48">
        <v>0</v>
      </c>
      <c r="AG48">
        <v>24.1</v>
      </c>
      <c r="AH48">
        <v>0</v>
      </c>
      <c r="AI48">
        <v>0</v>
      </c>
      <c r="AJ48">
        <v>211.28</v>
      </c>
      <c r="AK48">
        <v>48.2</v>
      </c>
      <c r="AL48">
        <v>100</v>
      </c>
      <c r="AM48">
        <v>150</v>
      </c>
      <c r="AN48">
        <v>48.2</v>
      </c>
    </row>
    <row r="49" spans="1:40">
      <c r="A49" t="s">
        <v>365</v>
      </c>
      <c r="G49" t="s">
        <v>91</v>
      </c>
      <c r="H49" s="73">
        <v>97.360000000000014</v>
      </c>
      <c r="I49" s="46">
        <v>0</v>
      </c>
      <c r="J49" s="46">
        <v>2.94</v>
      </c>
      <c r="K49" s="46">
        <v>24.1</v>
      </c>
      <c r="L49" s="46">
        <v>8.3800000000000008</v>
      </c>
      <c r="M49" s="74">
        <v>0</v>
      </c>
      <c r="N49" s="73">
        <v>211.28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2.94</v>
      </c>
      <c r="Y49">
        <v>0</v>
      </c>
      <c r="Z49">
        <v>6.45</v>
      </c>
      <c r="AA49">
        <v>1.93</v>
      </c>
      <c r="AB49">
        <v>0</v>
      </c>
      <c r="AC49">
        <v>100</v>
      </c>
      <c r="AD49">
        <v>100</v>
      </c>
      <c r="AE49">
        <v>0</v>
      </c>
      <c r="AF49">
        <v>0</v>
      </c>
      <c r="AG49">
        <v>24.1</v>
      </c>
      <c r="AH49">
        <v>0</v>
      </c>
      <c r="AI49">
        <v>0</v>
      </c>
      <c r="AJ49">
        <v>211.28</v>
      </c>
      <c r="AK49">
        <v>48.2</v>
      </c>
      <c r="AL49">
        <v>100</v>
      </c>
      <c r="AM49">
        <v>150</v>
      </c>
      <c r="AN49">
        <v>48.2</v>
      </c>
    </row>
    <row r="50" spans="1:40">
      <c r="A50" t="s">
        <v>366</v>
      </c>
      <c r="G50" t="s">
        <v>92</v>
      </c>
      <c r="H50" s="73">
        <v>97.360000000000014</v>
      </c>
      <c r="I50" s="46">
        <v>0</v>
      </c>
      <c r="J50" s="46">
        <v>2.94</v>
      </c>
      <c r="K50" s="46">
        <v>24.1</v>
      </c>
      <c r="L50" s="46">
        <v>8.44</v>
      </c>
      <c r="M50" s="74">
        <v>0</v>
      </c>
      <c r="N50" s="73">
        <v>211.28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2.94</v>
      </c>
      <c r="Y50">
        <v>0</v>
      </c>
      <c r="Z50">
        <v>6.51</v>
      </c>
      <c r="AA50">
        <v>1.93</v>
      </c>
      <c r="AB50">
        <v>0</v>
      </c>
      <c r="AC50">
        <v>100</v>
      </c>
      <c r="AD50">
        <v>100</v>
      </c>
      <c r="AE50">
        <v>0</v>
      </c>
      <c r="AF50">
        <v>0</v>
      </c>
      <c r="AG50">
        <v>24.1</v>
      </c>
      <c r="AH50">
        <v>0</v>
      </c>
      <c r="AI50">
        <v>0</v>
      </c>
      <c r="AJ50">
        <v>211.28</v>
      </c>
      <c r="AK50">
        <v>48.2</v>
      </c>
      <c r="AL50">
        <v>100</v>
      </c>
      <c r="AM50">
        <v>150</v>
      </c>
      <c r="AN50">
        <v>48.2</v>
      </c>
    </row>
    <row r="51" spans="1:40">
      <c r="A51" t="s">
        <v>367</v>
      </c>
      <c r="G51" t="s">
        <v>93</v>
      </c>
      <c r="H51" s="73">
        <v>97.360000000000014</v>
      </c>
      <c r="I51" s="46">
        <v>0</v>
      </c>
      <c r="J51" s="46">
        <v>2.85</v>
      </c>
      <c r="K51" s="46">
        <v>24.1</v>
      </c>
      <c r="L51" s="46">
        <v>8.51</v>
      </c>
      <c r="M51" s="74">
        <v>0</v>
      </c>
      <c r="N51" s="73">
        <v>211.28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2.85</v>
      </c>
      <c r="Y51">
        <v>0</v>
      </c>
      <c r="Z51">
        <v>6.58</v>
      </c>
      <c r="AA51">
        <v>1.93</v>
      </c>
      <c r="AB51">
        <v>0</v>
      </c>
      <c r="AC51">
        <v>100</v>
      </c>
      <c r="AD51">
        <v>100</v>
      </c>
      <c r="AE51">
        <v>0</v>
      </c>
      <c r="AF51">
        <v>0</v>
      </c>
      <c r="AG51">
        <v>24.1</v>
      </c>
      <c r="AH51">
        <v>0</v>
      </c>
      <c r="AI51">
        <v>0</v>
      </c>
      <c r="AJ51">
        <v>211.28</v>
      </c>
      <c r="AK51">
        <v>48.2</v>
      </c>
      <c r="AL51">
        <v>100</v>
      </c>
      <c r="AM51">
        <v>150</v>
      </c>
      <c r="AN51">
        <v>48.2</v>
      </c>
    </row>
    <row r="52" spans="1:40">
      <c r="A52" t="s">
        <v>368</v>
      </c>
      <c r="G52" t="s">
        <v>94</v>
      </c>
      <c r="H52" s="73">
        <v>97.360000000000014</v>
      </c>
      <c r="I52" s="46">
        <v>0</v>
      </c>
      <c r="J52" s="46">
        <v>2.85</v>
      </c>
      <c r="K52" s="46">
        <v>24.1</v>
      </c>
      <c r="L52" s="46">
        <v>8.1</v>
      </c>
      <c r="M52" s="74">
        <v>0</v>
      </c>
      <c r="N52" s="73">
        <v>211.28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2.85</v>
      </c>
      <c r="Y52">
        <v>0</v>
      </c>
      <c r="Z52">
        <v>6.17</v>
      </c>
      <c r="AA52">
        <v>1.93</v>
      </c>
      <c r="AB52">
        <v>0</v>
      </c>
      <c r="AC52">
        <v>100</v>
      </c>
      <c r="AD52">
        <v>100</v>
      </c>
      <c r="AE52">
        <v>0</v>
      </c>
      <c r="AF52">
        <v>0</v>
      </c>
      <c r="AG52">
        <v>24.1</v>
      </c>
      <c r="AH52">
        <v>0</v>
      </c>
      <c r="AI52">
        <v>0</v>
      </c>
      <c r="AJ52">
        <v>211.28</v>
      </c>
      <c r="AK52">
        <v>48.2</v>
      </c>
      <c r="AL52">
        <v>100</v>
      </c>
      <c r="AM52">
        <v>150</v>
      </c>
      <c r="AN52">
        <v>48.2</v>
      </c>
    </row>
    <row r="53" spans="1:40">
      <c r="A53" t="s">
        <v>402</v>
      </c>
      <c r="G53" t="s">
        <v>95</v>
      </c>
      <c r="H53" s="73">
        <v>97.360000000000014</v>
      </c>
      <c r="I53" s="46">
        <v>0</v>
      </c>
      <c r="J53" s="46">
        <v>2.85</v>
      </c>
      <c r="K53" s="46">
        <v>24.1</v>
      </c>
      <c r="L53" s="46">
        <v>8.33</v>
      </c>
      <c r="M53" s="74">
        <v>0</v>
      </c>
      <c r="N53" s="73">
        <v>211.28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2.85</v>
      </c>
      <c r="Y53">
        <v>0</v>
      </c>
      <c r="Z53">
        <v>6.4</v>
      </c>
      <c r="AA53">
        <v>1.93</v>
      </c>
      <c r="AB53">
        <v>0</v>
      </c>
      <c r="AC53">
        <v>100</v>
      </c>
      <c r="AD53">
        <v>100</v>
      </c>
      <c r="AE53">
        <v>0</v>
      </c>
      <c r="AF53">
        <v>0</v>
      </c>
      <c r="AG53">
        <v>24.1</v>
      </c>
      <c r="AH53">
        <v>0</v>
      </c>
      <c r="AI53">
        <v>0</v>
      </c>
      <c r="AJ53">
        <v>211.28</v>
      </c>
      <c r="AK53">
        <v>48.2</v>
      </c>
      <c r="AL53">
        <v>100</v>
      </c>
      <c r="AM53">
        <v>150</v>
      </c>
      <c r="AN53">
        <v>48.2</v>
      </c>
    </row>
    <row r="54" spans="1:40">
      <c r="A54" t="s">
        <v>401</v>
      </c>
      <c r="G54" t="s">
        <v>96</v>
      </c>
      <c r="H54" s="73">
        <v>97.360000000000014</v>
      </c>
      <c r="I54" s="46">
        <v>0</v>
      </c>
      <c r="J54" s="46">
        <v>2.85</v>
      </c>
      <c r="K54" s="46">
        <v>24.1</v>
      </c>
      <c r="L54" s="46">
        <v>8.42</v>
      </c>
      <c r="M54" s="74">
        <v>0</v>
      </c>
      <c r="N54" s="73">
        <v>211.28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2.85</v>
      </c>
      <c r="Y54">
        <v>0</v>
      </c>
      <c r="Z54">
        <v>6.49</v>
      </c>
      <c r="AA54">
        <v>1.93</v>
      </c>
      <c r="AB54">
        <v>0</v>
      </c>
      <c r="AC54">
        <v>100</v>
      </c>
      <c r="AD54">
        <v>100</v>
      </c>
      <c r="AE54">
        <v>0</v>
      </c>
      <c r="AF54">
        <v>0</v>
      </c>
      <c r="AG54">
        <v>24.1</v>
      </c>
      <c r="AH54">
        <v>0</v>
      </c>
      <c r="AI54">
        <v>0</v>
      </c>
      <c r="AJ54">
        <v>211.28</v>
      </c>
      <c r="AK54">
        <v>48.2</v>
      </c>
      <c r="AL54">
        <v>100</v>
      </c>
      <c r="AM54">
        <v>150</v>
      </c>
      <c r="AN54">
        <v>48.2</v>
      </c>
    </row>
    <row r="55" spans="1:40">
      <c r="A55" t="s">
        <v>403</v>
      </c>
      <c r="G55" t="s">
        <v>97</v>
      </c>
      <c r="H55" s="73">
        <v>97.360000000000014</v>
      </c>
      <c r="I55" s="46">
        <v>0</v>
      </c>
      <c r="J55" s="46">
        <v>2.85</v>
      </c>
      <c r="K55" s="46">
        <v>24.1</v>
      </c>
      <c r="L55" s="46">
        <v>8.2799999999999994</v>
      </c>
      <c r="M55" s="74">
        <v>0</v>
      </c>
      <c r="N55" s="73">
        <v>211.28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2.85</v>
      </c>
      <c r="Y55">
        <v>0</v>
      </c>
      <c r="Z55">
        <v>6.35</v>
      </c>
      <c r="AA55">
        <v>1.93</v>
      </c>
      <c r="AB55">
        <v>0</v>
      </c>
      <c r="AC55">
        <v>100</v>
      </c>
      <c r="AD55">
        <v>100</v>
      </c>
      <c r="AE55">
        <v>0</v>
      </c>
      <c r="AF55">
        <v>0</v>
      </c>
      <c r="AG55">
        <v>24.1</v>
      </c>
      <c r="AH55">
        <v>0</v>
      </c>
      <c r="AI55">
        <v>0</v>
      </c>
      <c r="AJ55">
        <v>211.28</v>
      </c>
      <c r="AK55">
        <v>48.2</v>
      </c>
      <c r="AL55">
        <v>100</v>
      </c>
      <c r="AM55">
        <v>150</v>
      </c>
      <c r="AN55">
        <v>48.2</v>
      </c>
    </row>
    <row r="56" spans="1:40">
      <c r="A56" t="s">
        <v>403</v>
      </c>
      <c r="G56" t="s">
        <v>98</v>
      </c>
      <c r="H56" s="73">
        <v>97.360000000000014</v>
      </c>
      <c r="I56" s="46">
        <v>0</v>
      </c>
      <c r="J56" s="46">
        <v>2.85</v>
      </c>
      <c r="K56" s="46">
        <v>24.1</v>
      </c>
      <c r="L56" s="46">
        <v>7.56</v>
      </c>
      <c r="M56" s="74">
        <v>0</v>
      </c>
      <c r="N56" s="73">
        <v>211.28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2.85</v>
      </c>
      <c r="Y56">
        <v>0</v>
      </c>
      <c r="Z56">
        <v>5.63</v>
      </c>
      <c r="AA56">
        <v>1.93</v>
      </c>
      <c r="AB56">
        <v>0</v>
      </c>
      <c r="AC56">
        <v>100</v>
      </c>
      <c r="AD56">
        <v>100</v>
      </c>
      <c r="AE56">
        <v>0</v>
      </c>
      <c r="AF56">
        <v>0</v>
      </c>
      <c r="AG56">
        <v>24.1</v>
      </c>
      <c r="AH56">
        <v>0</v>
      </c>
      <c r="AI56">
        <v>0</v>
      </c>
      <c r="AJ56">
        <v>211.28</v>
      </c>
      <c r="AK56">
        <v>48.2</v>
      </c>
      <c r="AL56">
        <v>100</v>
      </c>
      <c r="AM56">
        <v>150</v>
      </c>
      <c r="AN56">
        <v>48.2</v>
      </c>
    </row>
    <row r="57" spans="1:40">
      <c r="G57" t="s">
        <v>99</v>
      </c>
      <c r="H57" s="73">
        <v>97.360000000000014</v>
      </c>
      <c r="I57" s="46">
        <v>0</v>
      </c>
      <c r="J57" s="46">
        <v>2.85</v>
      </c>
      <c r="K57" s="46">
        <v>24.1</v>
      </c>
      <c r="L57" s="46">
        <v>7.85</v>
      </c>
      <c r="M57" s="74">
        <v>0</v>
      </c>
      <c r="N57" s="73">
        <v>211.28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2.85</v>
      </c>
      <c r="Y57">
        <v>0</v>
      </c>
      <c r="Z57">
        <v>5.92</v>
      </c>
      <c r="AA57">
        <v>1.93</v>
      </c>
      <c r="AB57">
        <v>0</v>
      </c>
      <c r="AC57">
        <v>100</v>
      </c>
      <c r="AD57">
        <v>100</v>
      </c>
      <c r="AE57">
        <v>0</v>
      </c>
      <c r="AF57">
        <v>0</v>
      </c>
      <c r="AG57">
        <v>24.1</v>
      </c>
      <c r="AH57">
        <v>0</v>
      </c>
      <c r="AI57">
        <v>0</v>
      </c>
      <c r="AJ57">
        <v>211.28</v>
      </c>
      <c r="AK57">
        <v>48.2</v>
      </c>
      <c r="AL57">
        <v>100</v>
      </c>
      <c r="AM57">
        <v>150</v>
      </c>
      <c r="AN57">
        <v>48.2</v>
      </c>
    </row>
    <row r="58" spans="1:40">
      <c r="G58" t="s">
        <v>100</v>
      </c>
      <c r="H58" s="73">
        <v>97.360000000000014</v>
      </c>
      <c r="I58" s="46">
        <v>0</v>
      </c>
      <c r="J58" s="46">
        <v>2.85</v>
      </c>
      <c r="K58" s="46">
        <v>24.1</v>
      </c>
      <c r="L58" s="46">
        <v>7.6999999999999993</v>
      </c>
      <c r="M58" s="74">
        <v>0</v>
      </c>
      <c r="N58" s="73">
        <v>211.28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2.85</v>
      </c>
      <c r="Y58">
        <v>0</v>
      </c>
      <c r="Z58">
        <v>5.77</v>
      </c>
      <c r="AA58">
        <v>1.93</v>
      </c>
      <c r="AB58">
        <v>0</v>
      </c>
      <c r="AC58">
        <v>100</v>
      </c>
      <c r="AD58">
        <v>100</v>
      </c>
      <c r="AE58">
        <v>0</v>
      </c>
      <c r="AF58">
        <v>0</v>
      </c>
      <c r="AG58">
        <v>24.1</v>
      </c>
      <c r="AH58">
        <v>0</v>
      </c>
      <c r="AI58">
        <v>0</v>
      </c>
      <c r="AJ58">
        <v>211.28</v>
      </c>
      <c r="AK58">
        <v>48.2</v>
      </c>
      <c r="AL58">
        <v>100</v>
      </c>
      <c r="AM58">
        <v>150</v>
      </c>
      <c r="AN58">
        <v>48.2</v>
      </c>
    </row>
    <row r="59" spans="1:40">
      <c r="G59" t="s">
        <v>101</v>
      </c>
      <c r="H59" s="73">
        <v>97.360000000000014</v>
      </c>
      <c r="I59" s="46">
        <v>0</v>
      </c>
      <c r="J59" s="46">
        <v>2.85</v>
      </c>
      <c r="K59" s="46">
        <v>24.1</v>
      </c>
      <c r="L59" s="46">
        <v>7.17</v>
      </c>
      <c r="M59" s="74">
        <v>0</v>
      </c>
      <c r="N59" s="73">
        <v>211.28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2.85</v>
      </c>
      <c r="Y59">
        <v>0</v>
      </c>
      <c r="Z59">
        <v>5.24</v>
      </c>
      <c r="AA59">
        <v>1.93</v>
      </c>
      <c r="AB59">
        <v>0</v>
      </c>
      <c r="AC59">
        <v>100</v>
      </c>
      <c r="AD59">
        <v>100</v>
      </c>
      <c r="AE59">
        <v>0</v>
      </c>
      <c r="AF59">
        <v>0</v>
      </c>
      <c r="AG59">
        <v>24.1</v>
      </c>
      <c r="AH59">
        <v>0</v>
      </c>
      <c r="AI59">
        <v>0</v>
      </c>
      <c r="AJ59">
        <v>211.28</v>
      </c>
      <c r="AK59">
        <v>48.2</v>
      </c>
      <c r="AL59">
        <v>100</v>
      </c>
      <c r="AM59">
        <v>150</v>
      </c>
      <c r="AN59">
        <v>48.2</v>
      </c>
    </row>
    <row r="60" spans="1:40">
      <c r="G60" t="s">
        <v>102</v>
      </c>
      <c r="H60" s="73">
        <v>97.360000000000014</v>
      </c>
      <c r="I60" s="46">
        <v>0</v>
      </c>
      <c r="J60" s="46">
        <v>2.85</v>
      </c>
      <c r="K60" s="46">
        <v>24.1</v>
      </c>
      <c r="L60" s="46">
        <v>6.3999999999999995</v>
      </c>
      <c r="M60" s="74">
        <v>0</v>
      </c>
      <c r="N60" s="73">
        <v>211.28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2.85</v>
      </c>
      <c r="Y60">
        <v>0</v>
      </c>
      <c r="Z60">
        <v>4.47</v>
      </c>
      <c r="AA60">
        <v>1.93</v>
      </c>
      <c r="AB60">
        <v>0</v>
      </c>
      <c r="AC60">
        <v>100</v>
      </c>
      <c r="AD60">
        <v>100</v>
      </c>
      <c r="AE60">
        <v>0</v>
      </c>
      <c r="AF60">
        <v>0</v>
      </c>
      <c r="AG60">
        <v>24.1</v>
      </c>
      <c r="AH60">
        <v>0</v>
      </c>
      <c r="AI60">
        <v>0</v>
      </c>
      <c r="AJ60">
        <v>211.28</v>
      </c>
      <c r="AK60">
        <v>48.2</v>
      </c>
      <c r="AL60">
        <v>100</v>
      </c>
      <c r="AM60">
        <v>150</v>
      </c>
      <c r="AN60">
        <v>48.2</v>
      </c>
    </row>
    <row r="61" spans="1:40">
      <c r="G61" t="s">
        <v>103</v>
      </c>
      <c r="H61" s="73">
        <v>97.360000000000014</v>
      </c>
      <c r="I61" s="46">
        <v>0</v>
      </c>
      <c r="J61" s="46">
        <v>2.85</v>
      </c>
      <c r="K61" s="46">
        <v>24.1</v>
      </c>
      <c r="L61" s="46">
        <v>6.41</v>
      </c>
      <c r="M61" s="74">
        <v>0</v>
      </c>
      <c r="N61" s="73">
        <v>211.28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2.85</v>
      </c>
      <c r="Y61">
        <v>0</v>
      </c>
      <c r="Z61">
        <v>4.4800000000000004</v>
      </c>
      <c r="AA61">
        <v>1.93</v>
      </c>
      <c r="AB61">
        <v>0</v>
      </c>
      <c r="AC61">
        <v>100</v>
      </c>
      <c r="AD61">
        <v>100</v>
      </c>
      <c r="AE61">
        <v>0</v>
      </c>
      <c r="AF61">
        <v>0</v>
      </c>
      <c r="AG61">
        <v>24.1</v>
      </c>
      <c r="AH61">
        <v>0</v>
      </c>
      <c r="AI61">
        <v>0</v>
      </c>
      <c r="AJ61">
        <v>211.28</v>
      </c>
      <c r="AK61">
        <v>48.2</v>
      </c>
      <c r="AL61">
        <v>100</v>
      </c>
      <c r="AM61">
        <v>150</v>
      </c>
      <c r="AN61">
        <v>48.2</v>
      </c>
    </row>
    <row r="62" spans="1:40">
      <c r="G62" t="s">
        <v>104</v>
      </c>
      <c r="H62" s="73">
        <v>97.360000000000014</v>
      </c>
      <c r="I62" s="46">
        <v>0</v>
      </c>
      <c r="J62" s="46">
        <v>2.85</v>
      </c>
      <c r="K62" s="46">
        <v>24.1</v>
      </c>
      <c r="L62" s="46">
        <v>6.2299999999999995</v>
      </c>
      <c r="M62" s="74">
        <v>0</v>
      </c>
      <c r="N62" s="73">
        <v>211.28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2.85</v>
      </c>
      <c r="Y62">
        <v>0</v>
      </c>
      <c r="Z62">
        <v>4.3</v>
      </c>
      <c r="AA62">
        <v>1.93</v>
      </c>
      <c r="AB62">
        <v>0</v>
      </c>
      <c r="AC62">
        <v>100</v>
      </c>
      <c r="AD62">
        <v>100</v>
      </c>
      <c r="AE62">
        <v>0</v>
      </c>
      <c r="AF62">
        <v>0</v>
      </c>
      <c r="AG62">
        <v>24.1</v>
      </c>
      <c r="AH62">
        <v>0</v>
      </c>
      <c r="AI62">
        <v>0</v>
      </c>
      <c r="AJ62">
        <v>211.28</v>
      </c>
      <c r="AK62">
        <v>48.2</v>
      </c>
      <c r="AL62">
        <v>100</v>
      </c>
      <c r="AM62">
        <v>150</v>
      </c>
      <c r="AN62">
        <v>48.2</v>
      </c>
    </row>
    <row r="63" spans="1:40">
      <c r="G63" t="s">
        <v>105</v>
      </c>
      <c r="H63" s="73">
        <v>97.360000000000014</v>
      </c>
      <c r="I63" s="46">
        <v>0</v>
      </c>
      <c r="J63" s="46">
        <v>2.94</v>
      </c>
      <c r="K63" s="46">
        <v>24.1</v>
      </c>
      <c r="L63" s="46">
        <v>5.7</v>
      </c>
      <c r="M63" s="74">
        <v>0</v>
      </c>
      <c r="N63" s="73">
        <v>211.28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2.94</v>
      </c>
      <c r="Y63">
        <v>0</v>
      </c>
      <c r="Z63">
        <v>3.77</v>
      </c>
      <c r="AA63">
        <v>1.93</v>
      </c>
      <c r="AB63">
        <v>0</v>
      </c>
      <c r="AC63">
        <v>100</v>
      </c>
      <c r="AD63">
        <v>100</v>
      </c>
      <c r="AE63">
        <v>0</v>
      </c>
      <c r="AF63">
        <v>0</v>
      </c>
      <c r="AG63">
        <v>24.1</v>
      </c>
      <c r="AH63">
        <v>0</v>
      </c>
      <c r="AI63">
        <v>0</v>
      </c>
      <c r="AJ63">
        <v>211.28</v>
      </c>
      <c r="AK63">
        <v>48.2</v>
      </c>
      <c r="AL63">
        <v>100</v>
      </c>
      <c r="AM63">
        <v>150</v>
      </c>
      <c r="AN63">
        <v>48.2</v>
      </c>
    </row>
    <row r="64" spans="1:40">
      <c r="G64" t="s">
        <v>106</v>
      </c>
      <c r="H64" s="73">
        <v>97.360000000000014</v>
      </c>
      <c r="I64" s="46">
        <v>0</v>
      </c>
      <c r="J64" s="46">
        <v>2.94</v>
      </c>
      <c r="K64" s="46">
        <v>24.1</v>
      </c>
      <c r="L64" s="46">
        <v>5.35</v>
      </c>
      <c r="M64" s="74">
        <v>0</v>
      </c>
      <c r="N64" s="73">
        <v>211.28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2.94</v>
      </c>
      <c r="Y64">
        <v>0</v>
      </c>
      <c r="Z64">
        <v>3.42</v>
      </c>
      <c r="AA64">
        <v>1.93</v>
      </c>
      <c r="AB64">
        <v>0</v>
      </c>
      <c r="AC64">
        <v>100</v>
      </c>
      <c r="AD64">
        <v>100</v>
      </c>
      <c r="AE64">
        <v>0</v>
      </c>
      <c r="AF64">
        <v>0</v>
      </c>
      <c r="AG64">
        <v>24.1</v>
      </c>
      <c r="AH64">
        <v>0</v>
      </c>
      <c r="AI64">
        <v>0</v>
      </c>
      <c r="AJ64">
        <v>211.28</v>
      </c>
      <c r="AK64">
        <v>48.2</v>
      </c>
      <c r="AL64">
        <v>100</v>
      </c>
      <c r="AM64">
        <v>150</v>
      </c>
      <c r="AN64">
        <v>48.2</v>
      </c>
    </row>
    <row r="65" spans="7:40">
      <c r="G65" t="s">
        <v>107</v>
      </c>
      <c r="H65" s="73">
        <v>97.360000000000014</v>
      </c>
      <c r="I65" s="46">
        <v>0</v>
      </c>
      <c r="J65" s="46">
        <v>2.94</v>
      </c>
      <c r="K65" s="46">
        <v>0</v>
      </c>
      <c r="L65" s="46">
        <v>4.2299999999999995</v>
      </c>
      <c r="M65" s="74">
        <v>0</v>
      </c>
      <c r="N65" s="73">
        <v>211.28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2.94</v>
      </c>
      <c r="Y65">
        <v>0</v>
      </c>
      <c r="Z65">
        <v>2.2999999999999998</v>
      </c>
      <c r="AA65">
        <v>1.93</v>
      </c>
      <c r="AB65">
        <v>0</v>
      </c>
      <c r="AC65">
        <v>100</v>
      </c>
      <c r="AD65">
        <v>100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211.28</v>
      </c>
      <c r="AK65">
        <v>48.2</v>
      </c>
      <c r="AL65">
        <v>100</v>
      </c>
      <c r="AM65">
        <v>150</v>
      </c>
      <c r="AN65">
        <v>48.2</v>
      </c>
    </row>
    <row r="66" spans="7:40">
      <c r="G66" t="s">
        <v>108</v>
      </c>
      <c r="H66" s="73">
        <v>97.360000000000014</v>
      </c>
      <c r="I66" s="46">
        <v>0</v>
      </c>
      <c r="J66" s="46">
        <v>2.94</v>
      </c>
      <c r="K66" s="46">
        <v>0</v>
      </c>
      <c r="L66" s="46">
        <v>3.7800000000000002</v>
      </c>
      <c r="M66" s="74">
        <v>0</v>
      </c>
      <c r="N66" s="73">
        <v>211.28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2.94</v>
      </c>
      <c r="Y66">
        <v>0</v>
      </c>
      <c r="Z66">
        <v>1.85</v>
      </c>
      <c r="AA66">
        <v>1.93</v>
      </c>
      <c r="AB66">
        <v>0</v>
      </c>
      <c r="AC66">
        <v>100</v>
      </c>
      <c r="AD66">
        <v>100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211.28</v>
      </c>
      <c r="AK66">
        <v>48.2</v>
      </c>
      <c r="AL66">
        <v>100</v>
      </c>
      <c r="AM66">
        <v>150</v>
      </c>
      <c r="AN66">
        <v>48.2</v>
      </c>
    </row>
    <row r="67" spans="7:40">
      <c r="G67" t="s">
        <v>109</v>
      </c>
      <c r="H67" s="73">
        <v>97.03</v>
      </c>
      <c r="I67" s="46">
        <v>0</v>
      </c>
      <c r="J67" s="46">
        <v>2.94</v>
      </c>
      <c r="K67" s="46">
        <v>0</v>
      </c>
      <c r="L67" s="46">
        <v>3.41</v>
      </c>
      <c r="M67" s="74">
        <v>0</v>
      </c>
      <c r="N67" s="73">
        <v>211.28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2.94</v>
      </c>
      <c r="Y67">
        <v>0</v>
      </c>
      <c r="Z67">
        <v>1.48</v>
      </c>
      <c r="AA67">
        <v>1.93</v>
      </c>
      <c r="AB67">
        <v>0</v>
      </c>
      <c r="AC67">
        <v>100</v>
      </c>
      <c r="AD67">
        <v>100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211.28</v>
      </c>
      <c r="AK67">
        <v>48.2</v>
      </c>
      <c r="AL67">
        <v>100</v>
      </c>
      <c r="AM67">
        <v>150</v>
      </c>
      <c r="AN67">
        <v>48.2</v>
      </c>
    </row>
    <row r="68" spans="7:40">
      <c r="G68" t="s">
        <v>110</v>
      </c>
      <c r="H68" s="73">
        <v>97.03</v>
      </c>
      <c r="I68" s="46">
        <v>0</v>
      </c>
      <c r="J68" s="46">
        <v>2.94</v>
      </c>
      <c r="K68" s="46">
        <v>0</v>
      </c>
      <c r="L68" s="46">
        <v>3.45</v>
      </c>
      <c r="M68" s="74">
        <v>0</v>
      </c>
      <c r="N68" s="73">
        <v>211.28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2.94</v>
      </c>
      <c r="Y68">
        <v>0</v>
      </c>
      <c r="Z68">
        <v>1.52</v>
      </c>
      <c r="AA68">
        <v>1.93</v>
      </c>
      <c r="AB68">
        <v>0</v>
      </c>
      <c r="AC68">
        <v>100</v>
      </c>
      <c r="AD68">
        <v>100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211.28</v>
      </c>
      <c r="AK68">
        <v>48.2</v>
      </c>
      <c r="AL68">
        <v>100</v>
      </c>
      <c r="AM68">
        <v>150</v>
      </c>
      <c r="AN68">
        <v>48.2</v>
      </c>
    </row>
    <row r="69" spans="7:40">
      <c r="G69" t="s">
        <v>111</v>
      </c>
      <c r="H69" s="73">
        <v>97.03</v>
      </c>
      <c r="I69" s="46">
        <v>0</v>
      </c>
      <c r="J69" s="46">
        <v>2.94</v>
      </c>
      <c r="K69" s="46">
        <v>0</v>
      </c>
      <c r="L69" s="46">
        <v>2.95</v>
      </c>
      <c r="M69" s="74">
        <v>0</v>
      </c>
      <c r="N69" s="73">
        <v>211.28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2.94</v>
      </c>
      <c r="Y69">
        <v>0</v>
      </c>
      <c r="Z69">
        <v>1.02</v>
      </c>
      <c r="AA69">
        <v>1.93</v>
      </c>
      <c r="AB69">
        <v>0</v>
      </c>
      <c r="AC69">
        <v>100</v>
      </c>
      <c r="AD69">
        <v>100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211.28</v>
      </c>
      <c r="AK69">
        <v>48.2</v>
      </c>
      <c r="AL69">
        <v>100</v>
      </c>
      <c r="AM69">
        <v>150</v>
      </c>
      <c r="AN69">
        <v>48.2</v>
      </c>
    </row>
    <row r="70" spans="7:40">
      <c r="G70" t="s">
        <v>112</v>
      </c>
      <c r="H70" s="73">
        <v>97.03</v>
      </c>
      <c r="I70" s="46">
        <v>0</v>
      </c>
      <c r="J70" s="46">
        <v>2.94</v>
      </c>
      <c r="K70" s="46">
        <v>0</v>
      </c>
      <c r="L70" s="46">
        <v>2.6</v>
      </c>
      <c r="M70" s="74">
        <v>0</v>
      </c>
      <c r="N70" s="73">
        <v>211.28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2.94</v>
      </c>
      <c r="Y70">
        <v>0</v>
      </c>
      <c r="Z70">
        <v>0.67</v>
      </c>
      <c r="AA70">
        <v>1.93</v>
      </c>
      <c r="AB70">
        <v>0</v>
      </c>
      <c r="AC70">
        <v>100</v>
      </c>
      <c r="AD70">
        <v>100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211.28</v>
      </c>
      <c r="AK70">
        <v>48.2</v>
      </c>
      <c r="AL70">
        <v>100</v>
      </c>
      <c r="AM70">
        <v>150</v>
      </c>
      <c r="AN70">
        <v>48.2</v>
      </c>
    </row>
    <row r="71" spans="7:40">
      <c r="G71" t="s">
        <v>113</v>
      </c>
      <c r="H71" s="73">
        <v>96.98</v>
      </c>
      <c r="I71" s="46">
        <v>0</v>
      </c>
      <c r="J71" s="46">
        <v>2.94</v>
      </c>
      <c r="K71" s="46">
        <v>0</v>
      </c>
      <c r="L71" s="46">
        <v>2.35</v>
      </c>
      <c r="M71" s="74">
        <v>0</v>
      </c>
      <c r="N71" s="73">
        <v>211.28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0.57999999999999996</v>
      </c>
      <c r="X71">
        <v>2.94</v>
      </c>
      <c r="Y71">
        <v>0</v>
      </c>
      <c r="Z71">
        <v>0.42</v>
      </c>
      <c r="AA71">
        <v>1.93</v>
      </c>
      <c r="AB71">
        <v>0</v>
      </c>
      <c r="AC71">
        <v>100</v>
      </c>
      <c r="AD71">
        <v>100</v>
      </c>
      <c r="AE71">
        <v>0</v>
      </c>
      <c r="AF71">
        <v>0</v>
      </c>
      <c r="AG71">
        <v>0</v>
      </c>
      <c r="AH71">
        <v>168.72</v>
      </c>
      <c r="AI71">
        <v>0</v>
      </c>
      <c r="AJ71">
        <v>211.28</v>
      </c>
      <c r="AK71">
        <v>48.2</v>
      </c>
      <c r="AL71">
        <v>100</v>
      </c>
      <c r="AM71">
        <v>150</v>
      </c>
      <c r="AN71">
        <v>48.2</v>
      </c>
    </row>
    <row r="72" spans="7:40">
      <c r="G72" t="s">
        <v>114</v>
      </c>
      <c r="H72" s="73">
        <v>96.98</v>
      </c>
      <c r="I72" s="46">
        <v>0</v>
      </c>
      <c r="J72" s="46">
        <v>2.94</v>
      </c>
      <c r="K72" s="46">
        <v>0</v>
      </c>
      <c r="L72" s="46">
        <v>2.14</v>
      </c>
      <c r="M72" s="74">
        <v>0</v>
      </c>
      <c r="N72" s="73">
        <v>211.28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0.57999999999999996</v>
      </c>
      <c r="X72">
        <v>2.94</v>
      </c>
      <c r="Y72">
        <v>0</v>
      </c>
      <c r="Z72">
        <v>0.21</v>
      </c>
      <c r="AA72">
        <v>1.93</v>
      </c>
      <c r="AB72">
        <v>0</v>
      </c>
      <c r="AC72">
        <v>100</v>
      </c>
      <c r="AD72">
        <v>100</v>
      </c>
      <c r="AE72">
        <v>0</v>
      </c>
      <c r="AF72">
        <v>0</v>
      </c>
      <c r="AG72">
        <v>0</v>
      </c>
      <c r="AH72">
        <v>168.72</v>
      </c>
      <c r="AI72">
        <v>0</v>
      </c>
      <c r="AJ72">
        <v>211.28</v>
      </c>
      <c r="AK72">
        <v>48.2</v>
      </c>
      <c r="AL72">
        <v>100</v>
      </c>
      <c r="AM72">
        <v>150</v>
      </c>
      <c r="AN72">
        <v>48.2</v>
      </c>
    </row>
    <row r="73" spans="7:40">
      <c r="G73" t="s">
        <v>115</v>
      </c>
      <c r="H73" s="73">
        <v>96.98</v>
      </c>
      <c r="I73" s="46">
        <v>0</v>
      </c>
      <c r="J73" s="46">
        <v>2.94</v>
      </c>
      <c r="K73" s="46">
        <v>0</v>
      </c>
      <c r="L73" s="46">
        <v>1.93</v>
      </c>
      <c r="M73" s="74">
        <v>0</v>
      </c>
      <c r="N73" s="73">
        <v>211.28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0.57999999999999996</v>
      </c>
      <c r="X73">
        <v>2.94</v>
      </c>
      <c r="Y73">
        <v>0</v>
      </c>
      <c r="Z73">
        <v>0</v>
      </c>
      <c r="AA73">
        <v>1.93</v>
      </c>
      <c r="AB73">
        <v>0</v>
      </c>
      <c r="AC73">
        <v>100</v>
      </c>
      <c r="AD73">
        <v>100</v>
      </c>
      <c r="AE73">
        <v>0</v>
      </c>
      <c r="AF73">
        <v>0</v>
      </c>
      <c r="AG73">
        <v>0</v>
      </c>
      <c r="AH73">
        <v>168.72</v>
      </c>
      <c r="AI73">
        <v>0</v>
      </c>
      <c r="AJ73">
        <v>211.28</v>
      </c>
      <c r="AK73">
        <v>48.2</v>
      </c>
      <c r="AL73">
        <v>100</v>
      </c>
      <c r="AM73">
        <v>150</v>
      </c>
      <c r="AN73">
        <v>48.2</v>
      </c>
    </row>
    <row r="74" spans="7:40">
      <c r="G74" t="s">
        <v>116</v>
      </c>
      <c r="H74" s="73">
        <v>96.98</v>
      </c>
      <c r="I74" s="46">
        <v>0</v>
      </c>
      <c r="J74" s="46">
        <v>2.94</v>
      </c>
      <c r="K74" s="46">
        <v>0</v>
      </c>
      <c r="L74" s="46">
        <v>1.93</v>
      </c>
      <c r="M74" s="74">
        <v>0</v>
      </c>
      <c r="N74" s="73">
        <v>211.28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0.57999999999999996</v>
      </c>
      <c r="X74">
        <v>2.94</v>
      </c>
      <c r="Y74">
        <v>0</v>
      </c>
      <c r="Z74">
        <v>0</v>
      </c>
      <c r="AA74">
        <v>1.93</v>
      </c>
      <c r="AB74">
        <v>0</v>
      </c>
      <c r="AC74">
        <v>100</v>
      </c>
      <c r="AD74">
        <v>100</v>
      </c>
      <c r="AE74">
        <v>0</v>
      </c>
      <c r="AF74">
        <v>0</v>
      </c>
      <c r="AG74">
        <v>0</v>
      </c>
      <c r="AH74">
        <v>168.72</v>
      </c>
      <c r="AI74">
        <v>0</v>
      </c>
      <c r="AJ74">
        <v>211.28</v>
      </c>
      <c r="AK74">
        <v>48.2</v>
      </c>
      <c r="AL74">
        <v>100</v>
      </c>
      <c r="AM74">
        <v>150</v>
      </c>
      <c r="AN74">
        <v>48.2</v>
      </c>
    </row>
    <row r="75" spans="7:40">
      <c r="G75" t="s">
        <v>117</v>
      </c>
      <c r="H75" s="73">
        <v>97.03</v>
      </c>
      <c r="I75" s="46">
        <v>0</v>
      </c>
      <c r="J75" s="46">
        <v>2.94</v>
      </c>
      <c r="K75" s="46">
        <v>0</v>
      </c>
      <c r="L75" s="46">
        <v>1.93</v>
      </c>
      <c r="M75" s="74">
        <v>0</v>
      </c>
      <c r="N75" s="73">
        <v>156.51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2.94</v>
      </c>
      <c r="Y75">
        <v>25</v>
      </c>
      <c r="Z75">
        <v>0</v>
      </c>
      <c r="AA75">
        <v>1.93</v>
      </c>
      <c r="AB75">
        <v>55</v>
      </c>
      <c r="AC75">
        <v>100</v>
      </c>
      <c r="AD75">
        <v>0</v>
      </c>
      <c r="AE75">
        <v>0</v>
      </c>
      <c r="AF75">
        <v>100</v>
      </c>
      <c r="AG75">
        <v>0</v>
      </c>
      <c r="AH75">
        <v>32.78</v>
      </c>
      <c r="AI75">
        <v>0</v>
      </c>
      <c r="AJ75">
        <v>76.510000000000005</v>
      </c>
      <c r="AK75">
        <v>48.2</v>
      </c>
      <c r="AL75">
        <v>100</v>
      </c>
      <c r="AM75">
        <v>150</v>
      </c>
      <c r="AN75">
        <v>48.2</v>
      </c>
    </row>
    <row r="76" spans="7:40">
      <c r="G76" t="s">
        <v>118</v>
      </c>
      <c r="H76" s="73">
        <v>97.03</v>
      </c>
      <c r="I76" s="46">
        <v>0</v>
      </c>
      <c r="J76" s="46">
        <v>2.94</v>
      </c>
      <c r="K76" s="46">
        <v>0</v>
      </c>
      <c r="L76" s="46">
        <v>1.93</v>
      </c>
      <c r="M76" s="74">
        <v>0</v>
      </c>
      <c r="N76" s="73">
        <v>156.51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2.94</v>
      </c>
      <c r="Y76">
        <v>25</v>
      </c>
      <c r="Z76">
        <v>0</v>
      </c>
      <c r="AA76">
        <v>1.93</v>
      </c>
      <c r="AB76">
        <v>55</v>
      </c>
      <c r="AC76">
        <v>100</v>
      </c>
      <c r="AD76">
        <v>0</v>
      </c>
      <c r="AE76">
        <v>0</v>
      </c>
      <c r="AF76">
        <v>100</v>
      </c>
      <c r="AG76">
        <v>0</v>
      </c>
      <c r="AH76">
        <v>32.78</v>
      </c>
      <c r="AI76">
        <v>0</v>
      </c>
      <c r="AJ76">
        <v>76.510000000000005</v>
      </c>
      <c r="AK76">
        <v>48.2</v>
      </c>
      <c r="AL76">
        <v>100</v>
      </c>
      <c r="AM76">
        <v>150</v>
      </c>
      <c r="AN76">
        <v>48.2</v>
      </c>
    </row>
    <row r="77" spans="7:40">
      <c r="G77" t="s">
        <v>119</v>
      </c>
      <c r="H77" s="73">
        <v>97.03</v>
      </c>
      <c r="I77" s="46">
        <v>0</v>
      </c>
      <c r="J77" s="46">
        <v>2.94</v>
      </c>
      <c r="K77" s="46">
        <v>0</v>
      </c>
      <c r="L77" s="46">
        <v>1.93</v>
      </c>
      <c r="M77" s="74">
        <v>0</v>
      </c>
      <c r="N77" s="73">
        <v>156.51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2.94</v>
      </c>
      <c r="Y77">
        <v>25</v>
      </c>
      <c r="Z77">
        <v>0</v>
      </c>
      <c r="AA77">
        <v>1.93</v>
      </c>
      <c r="AB77">
        <v>55</v>
      </c>
      <c r="AC77">
        <v>100</v>
      </c>
      <c r="AD77">
        <v>0</v>
      </c>
      <c r="AE77">
        <v>0</v>
      </c>
      <c r="AF77">
        <v>100</v>
      </c>
      <c r="AG77">
        <v>0</v>
      </c>
      <c r="AH77">
        <v>32.78</v>
      </c>
      <c r="AI77">
        <v>0</v>
      </c>
      <c r="AJ77">
        <v>76.510000000000005</v>
      </c>
      <c r="AK77">
        <v>48.2</v>
      </c>
      <c r="AL77">
        <v>100</v>
      </c>
      <c r="AM77">
        <v>150</v>
      </c>
      <c r="AN77">
        <v>48.2</v>
      </c>
    </row>
    <row r="78" spans="7:40">
      <c r="G78" t="s">
        <v>120</v>
      </c>
      <c r="H78" s="73">
        <v>97.03</v>
      </c>
      <c r="I78" s="46">
        <v>0</v>
      </c>
      <c r="J78" s="46">
        <v>2.94</v>
      </c>
      <c r="K78" s="46">
        <v>0</v>
      </c>
      <c r="L78" s="46">
        <v>1.93</v>
      </c>
      <c r="M78" s="74">
        <v>0</v>
      </c>
      <c r="N78" s="73">
        <v>156.51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2.94</v>
      </c>
      <c r="Y78">
        <v>25</v>
      </c>
      <c r="Z78">
        <v>0</v>
      </c>
      <c r="AA78">
        <v>1.93</v>
      </c>
      <c r="AB78">
        <v>55</v>
      </c>
      <c r="AC78">
        <v>100</v>
      </c>
      <c r="AD78">
        <v>0</v>
      </c>
      <c r="AE78">
        <v>0</v>
      </c>
      <c r="AF78">
        <v>100</v>
      </c>
      <c r="AG78">
        <v>0</v>
      </c>
      <c r="AH78">
        <v>32.78</v>
      </c>
      <c r="AI78">
        <v>0</v>
      </c>
      <c r="AJ78">
        <v>76.510000000000005</v>
      </c>
      <c r="AK78">
        <v>48.2</v>
      </c>
      <c r="AL78">
        <v>100</v>
      </c>
      <c r="AM78">
        <v>150</v>
      </c>
      <c r="AN78">
        <v>48.2</v>
      </c>
    </row>
    <row r="79" spans="7:40">
      <c r="G79" t="s">
        <v>121</v>
      </c>
      <c r="H79" s="73">
        <v>97.03</v>
      </c>
      <c r="I79" s="46">
        <v>0</v>
      </c>
      <c r="J79" s="46">
        <v>2.85</v>
      </c>
      <c r="K79" s="46">
        <v>0</v>
      </c>
      <c r="L79" s="46">
        <v>1.93</v>
      </c>
      <c r="M79" s="74">
        <v>0</v>
      </c>
      <c r="N79" s="73">
        <v>156.51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2.85</v>
      </c>
      <c r="Y79">
        <v>25</v>
      </c>
      <c r="Z79">
        <v>0</v>
      </c>
      <c r="AA79">
        <v>1.93</v>
      </c>
      <c r="AB79">
        <v>55</v>
      </c>
      <c r="AC79">
        <v>100</v>
      </c>
      <c r="AD79">
        <v>0</v>
      </c>
      <c r="AE79">
        <v>0</v>
      </c>
      <c r="AF79">
        <v>100</v>
      </c>
      <c r="AG79">
        <v>0</v>
      </c>
      <c r="AH79">
        <v>0</v>
      </c>
      <c r="AI79">
        <v>0</v>
      </c>
      <c r="AJ79">
        <v>76.510000000000005</v>
      </c>
      <c r="AK79">
        <v>48.2</v>
      </c>
      <c r="AL79">
        <v>100</v>
      </c>
      <c r="AM79">
        <v>150</v>
      </c>
      <c r="AN79">
        <v>48.2</v>
      </c>
    </row>
    <row r="80" spans="7:40">
      <c r="G80" t="s">
        <v>122</v>
      </c>
      <c r="H80" s="73">
        <v>97.03</v>
      </c>
      <c r="I80" s="46">
        <v>0</v>
      </c>
      <c r="J80" s="46">
        <v>2.85</v>
      </c>
      <c r="K80" s="46">
        <v>0</v>
      </c>
      <c r="L80" s="46">
        <v>1.93</v>
      </c>
      <c r="M80" s="74">
        <v>0</v>
      </c>
      <c r="N80" s="73">
        <v>156.51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2.85</v>
      </c>
      <c r="Y80">
        <v>25</v>
      </c>
      <c r="Z80">
        <v>0</v>
      </c>
      <c r="AA80">
        <v>1.93</v>
      </c>
      <c r="AB80">
        <v>55</v>
      </c>
      <c r="AC80">
        <v>100</v>
      </c>
      <c r="AD80">
        <v>0</v>
      </c>
      <c r="AE80">
        <v>0</v>
      </c>
      <c r="AF80">
        <v>100</v>
      </c>
      <c r="AG80">
        <v>0</v>
      </c>
      <c r="AH80">
        <v>0</v>
      </c>
      <c r="AI80">
        <v>0</v>
      </c>
      <c r="AJ80">
        <v>76.510000000000005</v>
      </c>
      <c r="AK80">
        <v>48.2</v>
      </c>
      <c r="AL80">
        <v>100</v>
      </c>
      <c r="AM80">
        <v>150</v>
      </c>
      <c r="AN80">
        <v>48.2</v>
      </c>
    </row>
    <row r="81" spans="7:40">
      <c r="G81" t="s">
        <v>123</v>
      </c>
      <c r="H81" s="73">
        <v>97.03</v>
      </c>
      <c r="I81" s="46">
        <v>0</v>
      </c>
      <c r="J81" s="46">
        <v>2.85</v>
      </c>
      <c r="K81" s="46">
        <v>0</v>
      </c>
      <c r="L81" s="46">
        <v>1.93</v>
      </c>
      <c r="M81" s="74">
        <v>0</v>
      </c>
      <c r="N81" s="73">
        <v>156.51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2.85</v>
      </c>
      <c r="Y81">
        <v>25</v>
      </c>
      <c r="Z81">
        <v>0</v>
      </c>
      <c r="AA81">
        <v>1.93</v>
      </c>
      <c r="AB81">
        <v>55</v>
      </c>
      <c r="AC81">
        <v>100</v>
      </c>
      <c r="AD81">
        <v>0</v>
      </c>
      <c r="AE81">
        <v>0</v>
      </c>
      <c r="AF81">
        <v>100</v>
      </c>
      <c r="AG81">
        <v>0</v>
      </c>
      <c r="AH81">
        <v>0</v>
      </c>
      <c r="AI81">
        <v>0</v>
      </c>
      <c r="AJ81">
        <v>76.510000000000005</v>
      </c>
      <c r="AK81">
        <v>48.2</v>
      </c>
      <c r="AL81">
        <v>100</v>
      </c>
      <c r="AM81">
        <v>150</v>
      </c>
      <c r="AN81">
        <v>48.2</v>
      </c>
    </row>
    <row r="82" spans="7:40">
      <c r="G82" t="s">
        <v>124</v>
      </c>
      <c r="H82" s="73">
        <v>97.03</v>
      </c>
      <c r="I82" s="46">
        <v>0</v>
      </c>
      <c r="J82" s="46">
        <v>2.85</v>
      </c>
      <c r="K82" s="46">
        <v>0</v>
      </c>
      <c r="L82" s="46">
        <v>1.93</v>
      </c>
      <c r="M82" s="74">
        <v>0</v>
      </c>
      <c r="N82" s="73">
        <v>156.51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2.85</v>
      </c>
      <c r="Y82">
        <v>25</v>
      </c>
      <c r="Z82">
        <v>0</v>
      </c>
      <c r="AA82">
        <v>1.93</v>
      </c>
      <c r="AB82">
        <v>55</v>
      </c>
      <c r="AC82">
        <v>100</v>
      </c>
      <c r="AD82">
        <v>0</v>
      </c>
      <c r="AE82">
        <v>0</v>
      </c>
      <c r="AF82">
        <v>100</v>
      </c>
      <c r="AG82">
        <v>0</v>
      </c>
      <c r="AH82">
        <v>0</v>
      </c>
      <c r="AI82">
        <v>0</v>
      </c>
      <c r="AJ82">
        <v>76.510000000000005</v>
      </c>
      <c r="AK82">
        <v>48.2</v>
      </c>
      <c r="AL82">
        <v>100</v>
      </c>
      <c r="AM82">
        <v>150</v>
      </c>
      <c r="AN82">
        <v>48.2</v>
      </c>
    </row>
    <row r="83" spans="7:40">
      <c r="G83" t="s">
        <v>125</v>
      </c>
      <c r="H83" s="73">
        <v>96.98</v>
      </c>
      <c r="I83" s="46">
        <v>0</v>
      </c>
      <c r="J83" s="46">
        <v>2.85</v>
      </c>
      <c r="K83" s="46">
        <v>0</v>
      </c>
      <c r="L83" s="46">
        <v>1.93</v>
      </c>
      <c r="M83" s="74">
        <v>0</v>
      </c>
      <c r="N83" s="73">
        <v>156.51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2.85</v>
      </c>
      <c r="Y83">
        <v>25</v>
      </c>
      <c r="Z83">
        <v>0</v>
      </c>
      <c r="AA83">
        <v>1.93</v>
      </c>
      <c r="AB83">
        <v>55</v>
      </c>
      <c r="AC83">
        <v>0</v>
      </c>
      <c r="AD83">
        <v>0</v>
      </c>
      <c r="AE83">
        <v>0</v>
      </c>
      <c r="AF83">
        <v>100</v>
      </c>
      <c r="AG83">
        <v>0</v>
      </c>
      <c r="AH83">
        <v>0</v>
      </c>
      <c r="AI83">
        <v>0</v>
      </c>
      <c r="AJ83">
        <v>76.510000000000005</v>
      </c>
      <c r="AK83">
        <v>48.2</v>
      </c>
      <c r="AL83">
        <v>100</v>
      </c>
      <c r="AM83">
        <v>150</v>
      </c>
      <c r="AN83">
        <v>48.2</v>
      </c>
    </row>
    <row r="84" spans="7:40">
      <c r="G84" t="s">
        <v>126</v>
      </c>
      <c r="H84" s="73">
        <v>96.98</v>
      </c>
      <c r="I84" s="46">
        <v>0</v>
      </c>
      <c r="J84" s="46">
        <v>2.85</v>
      </c>
      <c r="K84" s="46">
        <v>0</v>
      </c>
      <c r="L84" s="46">
        <v>1.93</v>
      </c>
      <c r="M84" s="74">
        <v>0</v>
      </c>
      <c r="N84" s="73">
        <v>156.51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2.85</v>
      </c>
      <c r="Y84">
        <v>25</v>
      </c>
      <c r="Z84">
        <v>0</v>
      </c>
      <c r="AA84">
        <v>1.93</v>
      </c>
      <c r="AB84">
        <v>55</v>
      </c>
      <c r="AC84">
        <v>0</v>
      </c>
      <c r="AD84">
        <v>0</v>
      </c>
      <c r="AE84">
        <v>0</v>
      </c>
      <c r="AF84">
        <v>100</v>
      </c>
      <c r="AG84">
        <v>0</v>
      </c>
      <c r="AH84">
        <v>0</v>
      </c>
      <c r="AI84">
        <v>0</v>
      </c>
      <c r="AJ84">
        <v>76.510000000000005</v>
      </c>
      <c r="AK84">
        <v>48.2</v>
      </c>
      <c r="AL84">
        <v>100</v>
      </c>
      <c r="AM84">
        <v>150</v>
      </c>
      <c r="AN84">
        <v>48.2</v>
      </c>
    </row>
    <row r="85" spans="7:40">
      <c r="G85" t="s">
        <v>127</v>
      </c>
      <c r="H85" s="73">
        <v>96.98</v>
      </c>
      <c r="I85" s="46">
        <v>0</v>
      </c>
      <c r="J85" s="46">
        <v>2.85</v>
      </c>
      <c r="K85" s="46">
        <v>0</v>
      </c>
      <c r="L85" s="46">
        <v>1.93</v>
      </c>
      <c r="M85" s="74">
        <v>0</v>
      </c>
      <c r="N85" s="73">
        <v>156.51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2.85</v>
      </c>
      <c r="Y85">
        <v>25</v>
      </c>
      <c r="Z85">
        <v>0</v>
      </c>
      <c r="AA85">
        <v>1.93</v>
      </c>
      <c r="AB85">
        <v>55</v>
      </c>
      <c r="AC85">
        <v>0</v>
      </c>
      <c r="AD85">
        <v>0</v>
      </c>
      <c r="AE85">
        <v>0</v>
      </c>
      <c r="AF85">
        <v>100</v>
      </c>
      <c r="AG85">
        <v>0</v>
      </c>
      <c r="AH85">
        <v>0</v>
      </c>
      <c r="AI85">
        <v>0</v>
      </c>
      <c r="AJ85">
        <v>76.510000000000005</v>
      </c>
      <c r="AK85">
        <v>48.2</v>
      </c>
      <c r="AL85">
        <v>100</v>
      </c>
      <c r="AM85">
        <v>150</v>
      </c>
      <c r="AN85">
        <v>48.2</v>
      </c>
    </row>
    <row r="86" spans="7:40">
      <c r="G86" t="s">
        <v>128</v>
      </c>
      <c r="H86" s="73">
        <v>96.98</v>
      </c>
      <c r="I86" s="46">
        <v>0</v>
      </c>
      <c r="J86" s="46">
        <v>2.85</v>
      </c>
      <c r="K86" s="46">
        <v>0</v>
      </c>
      <c r="L86" s="46">
        <v>1.93</v>
      </c>
      <c r="M86" s="74">
        <v>0</v>
      </c>
      <c r="N86" s="73">
        <v>156.51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2.85</v>
      </c>
      <c r="Y86">
        <v>25</v>
      </c>
      <c r="Z86">
        <v>0</v>
      </c>
      <c r="AA86">
        <v>1.93</v>
      </c>
      <c r="AB86">
        <v>55</v>
      </c>
      <c r="AC86">
        <v>0</v>
      </c>
      <c r="AD86">
        <v>0</v>
      </c>
      <c r="AE86">
        <v>0</v>
      </c>
      <c r="AF86">
        <v>100</v>
      </c>
      <c r="AG86">
        <v>0</v>
      </c>
      <c r="AH86">
        <v>0</v>
      </c>
      <c r="AI86">
        <v>0</v>
      </c>
      <c r="AJ86">
        <v>76.510000000000005</v>
      </c>
      <c r="AK86">
        <v>48.2</v>
      </c>
      <c r="AL86">
        <v>100</v>
      </c>
      <c r="AM86">
        <v>150</v>
      </c>
      <c r="AN86">
        <v>48.2</v>
      </c>
    </row>
    <row r="87" spans="7:40">
      <c r="G87" t="s">
        <v>129</v>
      </c>
      <c r="H87" s="73">
        <v>96.98</v>
      </c>
      <c r="I87" s="46">
        <v>0</v>
      </c>
      <c r="J87" s="46">
        <v>2.85</v>
      </c>
      <c r="K87" s="46">
        <v>0</v>
      </c>
      <c r="L87" s="46">
        <v>1.93</v>
      </c>
      <c r="M87" s="74">
        <v>0</v>
      </c>
      <c r="N87" s="73">
        <v>156.51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2.85</v>
      </c>
      <c r="Y87">
        <v>25</v>
      </c>
      <c r="Z87">
        <v>0</v>
      </c>
      <c r="AA87">
        <v>1.93</v>
      </c>
      <c r="AB87">
        <v>55</v>
      </c>
      <c r="AC87">
        <v>0</v>
      </c>
      <c r="AD87">
        <v>0</v>
      </c>
      <c r="AE87">
        <v>0</v>
      </c>
      <c r="AF87">
        <v>100</v>
      </c>
      <c r="AG87">
        <v>0</v>
      </c>
      <c r="AH87">
        <v>0</v>
      </c>
      <c r="AI87">
        <v>0</v>
      </c>
      <c r="AJ87">
        <v>76.510000000000005</v>
      </c>
      <c r="AK87">
        <v>48.2</v>
      </c>
      <c r="AL87">
        <v>100</v>
      </c>
      <c r="AM87">
        <v>150</v>
      </c>
      <c r="AN87">
        <v>48.2</v>
      </c>
    </row>
    <row r="88" spans="7:40">
      <c r="G88" t="s">
        <v>130</v>
      </c>
      <c r="H88" s="73">
        <v>96.98</v>
      </c>
      <c r="I88" s="46">
        <v>0</v>
      </c>
      <c r="J88" s="46">
        <v>2.85</v>
      </c>
      <c r="K88" s="46">
        <v>0</v>
      </c>
      <c r="L88" s="46">
        <v>1.93</v>
      </c>
      <c r="M88" s="74">
        <v>0</v>
      </c>
      <c r="N88" s="73">
        <v>156.51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2.85</v>
      </c>
      <c r="Y88">
        <v>25</v>
      </c>
      <c r="Z88">
        <v>0</v>
      </c>
      <c r="AA88">
        <v>1.93</v>
      </c>
      <c r="AB88">
        <v>55</v>
      </c>
      <c r="AC88">
        <v>0</v>
      </c>
      <c r="AD88">
        <v>0</v>
      </c>
      <c r="AE88">
        <v>0</v>
      </c>
      <c r="AF88">
        <v>100</v>
      </c>
      <c r="AG88">
        <v>0</v>
      </c>
      <c r="AH88">
        <v>0</v>
      </c>
      <c r="AI88">
        <v>0</v>
      </c>
      <c r="AJ88">
        <v>76.510000000000005</v>
      </c>
      <c r="AK88">
        <v>48.2</v>
      </c>
      <c r="AL88">
        <v>100</v>
      </c>
      <c r="AM88">
        <v>150</v>
      </c>
      <c r="AN88">
        <v>48.2</v>
      </c>
    </row>
    <row r="89" spans="7:40">
      <c r="G89" t="s">
        <v>131</v>
      </c>
      <c r="H89" s="73">
        <v>96.98</v>
      </c>
      <c r="I89" s="46">
        <v>0</v>
      </c>
      <c r="J89" s="46">
        <v>2.85</v>
      </c>
      <c r="K89" s="46">
        <v>0</v>
      </c>
      <c r="L89" s="46">
        <v>1.93</v>
      </c>
      <c r="M89" s="74">
        <v>0</v>
      </c>
      <c r="N89" s="73">
        <v>156.51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2.85</v>
      </c>
      <c r="Y89">
        <v>25</v>
      </c>
      <c r="Z89">
        <v>0</v>
      </c>
      <c r="AA89">
        <v>1.93</v>
      </c>
      <c r="AB89">
        <v>55</v>
      </c>
      <c r="AC89">
        <v>0</v>
      </c>
      <c r="AD89">
        <v>0</v>
      </c>
      <c r="AE89">
        <v>0</v>
      </c>
      <c r="AF89">
        <v>100</v>
      </c>
      <c r="AG89">
        <v>0</v>
      </c>
      <c r="AH89">
        <v>0</v>
      </c>
      <c r="AI89">
        <v>0</v>
      </c>
      <c r="AJ89">
        <v>76.510000000000005</v>
      </c>
      <c r="AK89">
        <v>48.2</v>
      </c>
      <c r="AL89">
        <v>100</v>
      </c>
      <c r="AM89">
        <v>150</v>
      </c>
      <c r="AN89">
        <v>48.2</v>
      </c>
    </row>
    <row r="90" spans="7:40">
      <c r="G90" t="s">
        <v>132</v>
      </c>
      <c r="H90" s="73">
        <v>96.98</v>
      </c>
      <c r="I90" s="46">
        <v>0</v>
      </c>
      <c r="J90" s="46">
        <v>2.85</v>
      </c>
      <c r="K90" s="46">
        <v>0</v>
      </c>
      <c r="L90" s="46">
        <v>1.93</v>
      </c>
      <c r="M90" s="74">
        <v>0</v>
      </c>
      <c r="N90" s="73">
        <v>156.51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2.85</v>
      </c>
      <c r="Y90">
        <v>25</v>
      </c>
      <c r="Z90">
        <v>0</v>
      </c>
      <c r="AA90">
        <v>1.93</v>
      </c>
      <c r="AB90">
        <v>55</v>
      </c>
      <c r="AC90">
        <v>0</v>
      </c>
      <c r="AD90">
        <v>0</v>
      </c>
      <c r="AE90">
        <v>0</v>
      </c>
      <c r="AF90">
        <v>100</v>
      </c>
      <c r="AG90">
        <v>0</v>
      </c>
      <c r="AH90">
        <v>0</v>
      </c>
      <c r="AI90">
        <v>0</v>
      </c>
      <c r="AJ90">
        <v>76.510000000000005</v>
      </c>
      <c r="AK90">
        <v>48.2</v>
      </c>
      <c r="AL90">
        <v>100</v>
      </c>
      <c r="AM90">
        <v>150</v>
      </c>
      <c r="AN90">
        <v>48.2</v>
      </c>
    </row>
    <row r="91" spans="7:40">
      <c r="G91" t="s">
        <v>133</v>
      </c>
      <c r="H91" s="73">
        <v>96.98</v>
      </c>
      <c r="I91" s="46">
        <v>0</v>
      </c>
      <c r="J91" s="46">
        <v>2.85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426.88</v>
      </c>
      <c r="P91" s="46">
        <v>0</v>
      </c>
      <c r="Q91" s="46">
        <v>0</v>
      </c>
      <c r="R91" s="46">
        <v>0</v>
      </c>
      <c r="S91" s="74">
        <v>0</v>
      </c>
      <c r="W91">
        <v>0.57999999999999996</v>
      </c>
      <c r="X91">
        <v>2.85</v>
      </c>
      <c r="Y91">
        <v>0</v>
      </c>
      <c r="Z91">
        <v>0</v>
      </c>
      <c r="AA91">
        <v>1.93</v>
      </c>
      <c r="AB91">
        <v>55</v>
      </c>
      <c r="AC91">
        <v>0</v>
      </c>
      <c r="AD91">
        <v>0</v>
      </c>
      <c r="AE91">
        <v>76.88</v>
      </c>
      <c r="AF91">
        <v>100</v>
      </c>
      <c r="AG91">
        <v>0</v>
      </c>
      <c r="AH91">
        <v>0</v>
      </c>
      <c r="AI91">
        <v>179.14</v>
      </c>
      <c r="AJ91">
        <v>76.510000000000005</v>
      </c>
      <c r="AK91">
        <v>48.2</v>
      </c>
      <c r="AL91">
        <v>100</v>
      </c>
      <c r="AM91">
        <v>150</v>
      </c>
      <c r="AN91">
        <v>48.2</v>
      </c>
    </row>
    <row r="92" spans="7:40">
      <c r="G92" t="s">
        <v>134</v>
      </c>
      <c r="H92" s="73">
        <v>96.98</v>
      </c>
      <c r="I92" s="46">
        <v>0</v>
      </c>
      <c r="J92" s="46">
        <v>2.85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426.88</v>
      </c>
      <c r="P92" s="46">
        <v>0</v>
      </c>
      <c r="Q92" s="46">
        <v>0</v>
      </c>
      <c r="R92" s="46">
        <v>0</v>
      </c>
      <c r="S92" s="74">
        <v>0</v>
      </c>
      <c r="W92">
        <v>0.57999999999999996</v>
      </c>
      <c r="X92">
        <v>2.85</v>
      </c>
      <c r="Y92">
        <v>0</v>
      </c>
      <c r="Z92">
        <v>0</v>
      </c>
      <c r="AA92">
        <v>1.93</v>
      </c>
      <c r="AB92">
        <v>55</v>
      </c>
      <c r="AC92">
        <v>0</v>
      </c>
      <c r="AD92">
        <v>0</v>
      </c>
      <c r="AE92">
        <v>76.88</v>
      </c>
      <c r="AF92">
        <v>100</v>
      </c>
      <c r="AG92">
        <v>0</v>
      </c>
      <c r="AH92">
        <v>0</v>
      </c>
      <c r="AI92">
        <v>179.14</v>
      </c>
      <c r="AJ92">
        <v>76.510000000000005</v>
      </c>
      <c r="AK92">
        <v>48.2</v>
      </c>
      <c r="AL92">
        <v>100</v>
      </c>
      <c r="AM92">
        <v>150</v>
      </c>
      <c r="AN92">
        <v>48.2</v>
      </c>
    </row>
    <row r="93" spans="7:40">
      <c r="G93" t="s">
        <v>135</v>
      </c>
      <c r="H93" s="73">
        <v>96.98</v>
      </c>
      <c r="I93" s="46">
        <v>0</v>
      </c>
      <c r="J93" s="46">
        <v>2.85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426.88</v>
      </c>
      <c r="P93" s="46">
        <v>0</v>
      </c>
      <c r="Q93" s="46">
        <v>0</v>
      </c>
      <c r="R93" s="46">
        <v>0</v>
      </c>
      <c r="S93" s="74">
        <v>0</v>
      </c>
      <c r="W93">
        <v>0.57999999999999996</v>
      </c>
      <c r="X93">
        <v>2.85</v>
      </c>
      <c r="Y93">
        <v>0</v>
      </c>
      <c r="Z93">
        <v>0</v>
      </c>
      <c r="AA93">
        <v>1.93</v>
      </c>
      <c r="AB93">
        <v>55</v>
      </c>
      <c r="AC93">
        <v>0</v>
      </c>
      <c r="AD93">
        <v>0</v>
      </c>
      <c r="AE93">
        <v>76.88</v>
      </c>
      <c r="AF93">
        <v>100</v>
      </c>
      <c r="AG93">
        <v>0</v>
      </c>
      <c r="AH93">
        <v>0</v>
      </c>
      <c r="AI93">
        <v>179.14</v>
      </c>
      <c r="AJ93">
        <v>76.510000000000005</v>
      </c>
      <c r="AK93">
        <v>48.2</v>
      </c>
      <c r="AL93">
        <v>100</v>
      </c>
      <c r="AM93">
        <v>150</v>
      </c>
      <c r="AN93">
        <v>48.2</v>
      </c>
    </row>
    <row r="94" spans="7:40">
      <c r="G94" t="s">
        <v>136</v>
      </c>
      <c r="H94" s="73">
        <v>96.98</v>
      </c>
      <c r="I94" s="46">
        <v>0</v>
      </c>
      <c r="J94" s="46">
        <v>2.85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426.88</v>
      </c>
      <c r="P94" s="46">
        <v>0</v>
      </c>
      <c r="Q94" s="46">
        <v>0</v>
      </c>
      <c r="R94" s="46">
        <v>0</v>
      </c>
      <c r="S94" s="74">
        <v>0</v>
      </c>
      <c r="W94">
        <v>0.57999999999999996</v>
      </c>
      <c r="X94">
        <v>2.85</v>
      </c>
      <c r="Y94">
        <v>0</v>
      </c>
      <c r="Z94">
        <v>0</v>
      </c>
      <c r="AA94">
        <v>1.93</v>
      </c>
      <c r="AB94">
        <v>55</v>
      </c>
      <c r="AC94">
        <v>0</v>
      </c>
      <c r="AD94">
        <v>0</v>
      </c>
      <c r="AE94">
        <v>76.88</v>
      </c>
      <c r="AF94">
        <v>100</v>
      </c>
      <c r="AG94">
        <v>0</v>
      </c>
      <c r="AH94">
        <v>0</v>
      </c>
      <c r="AI94">
        <v>179.14</v>
      </c>
      <c r="AJ94">
        <v>76.510000000000005</v>
      </c>
      <c r="AK94">
        <v>48.2</v>
      </c>
      <c r="AL94">
        <v>100</v>
      </c>
      <c r="AM94">
        <v>150</v>
      </c>
      <c r="AN94">
        <v>48.2</v>
      </c>
    </row>
    <row r="95" spans="7:40">
      <c r="G95" t="s">
        <v>137</v>
      </c>
      <c r="H95" s="73">
        <v>96.98</v>
      </c>
      <c r="I95" s="46">
        <v>0</v>
      </c>
      <c r="J95" s="46">
        <v>2.85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426.88</v>
      </c>
      <c r="P95" s="46">
        <v>0</v>
      </c>
      <c r="Q95" s="46">
        <v>0</v>
      </c>
      <c r="R95" s="46">
        <v>0</v>
      </c>
      <c r="S95" s="74">
        <v>0</v>
      </c>
      <c r="W95">
        <v>0.57999999999999996</v>
      </c>
      <c r="X95">
        <v>2.85</v>
      </c>
      <c r="Y95">
        <v>0</v>
      </c>
      <c r="Z95">
        <v>0</v>
      </c>
      <c r="AA95">
        <v>1.93</v>
      </c>
      <c r="AB95">
        <v>0</v>
      </c>
      <c r="AC95">
        <v>0</v>
      </c>
      <c r="AD95">
        <v>0</v>
      </c>
      <c r="AE95">
        <v>76.88</v>
      </c>
      <c r="AF95">
        <v>100</v>
      </c>
      <c r="AG95">
        <v>0</v>
      </c>
      <c r="AH95">
        <v>0</v>
      </c>
      <c r="AI95">
        <v>179.14</v>
      </c>
      <c r="AJ95">
        <v>76.510000000000005</v>
      </c>
      <c r="AK95">
        <v>48.2</v>
      </c>
      <c r="AL95">
        <v>100</v>
      </c>
      <c r="AM95">
        <v>150</v>
      </c>
      <c r="AN95">
        <v>48.2</v>
      </c>
    </row>
    <row r="96" spans="7:40">
      <c r="G96" t="s">
        <v>138</v>
      </c>
      <c r="H96" s="73">
        <v>96.98</v>
      </c>
      <c r="I96" s="46">
        <v>0</v>
      </c>
      <c r="J96" s="46">
        <v>2.85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426.88</v>
      </c>
      <c r="P96" s="46">
        <v>0</v>
      </c>
      <c r="Q96" s="46">
        <v>0</v>
      </c>
      <c r="R96" s="46">
        <v>0</v>
      </c>
      <c r="S96" s="74">
        <v>0</v>
      </c>
      <c r="W96">
        <v>0.57999999999999996</v>
      </c>
      <c r="X96">
        <v>2.85</v>
      </c>
      <c r="Y96">
        <v>0</v>
      </c>
      <c r="Z96">
        <v>0</v>
      </c>
      <c r="AA96">
        <v>1.93</v>
      </c>
      <c r="AB96">
        <v>0</v>
      </c>
      <c r="AC96">
        <v>0</v>
      </c>
      <c r="AD96">
        <v>0</v>
      </c>
      <c r="AE96">
        <v>76.88</v>
      </c>
      <c r="AF96">
        <v>100</v>
      </c>
      <c r="AG96">
        <v>0</v>
      </c>
      <c r="AH96">
        <v>0</v>
      </c>
      <c r="AI96">
        <v>179.14</v>
      </c>
      <c r="AJ96">
        <v>76.510000000000005</v>
      </c>
      <c r="AK96">
        <v>48.2</v>
      </c>
      <c r="AL96">
        <v>100</v>
      </c>
      <c r="AM96">
        <v>150</v>
      </c>
      <c r="AN96">
        <v>48.2</v>
      </c>
    </row>
    <row r="97" spans="1:133">
      <c r="G97" t="s">
        <v>139</v>
      </c>
      <c r="H97" s="73">
        <v>96.98</v>
      </c>
      <c r="I97" s="46">
        <v>0</v>
      </c>
      <c r="J97" s="46">
        <v>2.85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426.88</v>
      </c>
      <c r="P97" s="46">
        <v>0</v>
      </c>
      <c r="Q97" s="46">
        <v>0</v>
      </c>
      <c r="R97" s="46">
        <v>0</v>
      </c>
      <c r="S97" s="74">
        <v>0</v>
      </c>
      <c r="W97">
        <v>0.57999999999999996</v>
      </c>
      <c r="X97">
        <v>2.85</v>
      </c>
      <c r="Y97">
        <v>0</v>
      </c>
      <c r="Z97">
        <v>0</v>
      </c>
      <c r="AA97">
        <v>1.93</v>
      </c>
      <c r="AB97">
        <v>0</v>
      </c>
      <c r="AC97">
        <v>0</v>
      </c>
      <c r="AD97">
        <v>0</v>
      </c>
      <c r="AE97">
        <v>76.88</v>
      </c>
      <c r="AF97">
        <v>100</v>
      </c>
      <c r="AG97">
        <v>0</v>
      </c>
      <c r="AH97">
        <v>0</v>
      </c>
      <c r="AI97">
        <v>179.14</v>
      </c>
      <c r="AJ97">
        <v>76.510000000000005</v>
      </c>
      <c r="AK97">
        <v>48.2</v>
      </c>
      <c r="AL97">
        <v>100</v>
      </c>
      <c r="AM97">
        <v>150</v>
      </c>
      <c r="AN97">
        <v>48.2</v>
      </c>
    </row>
    <row r="98" spans="1:133">
      <c r="G98" t="s">
        <v>140</v>
      </c>
      <c r="H98" s="73">
        <v>96.98</v>
      </c>
      <c r="I98" s="46">
        <v>0</v>
      </c>
      <c r="J98" s="46">
        <v>2.85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426.88</v>
      </c>
      <c r="P98" s="46">
        <v>0</v>
      </c>
      <c r="Q98" s="46">
        <v>0</v>
      </c>
      <c r="R98" s="46">
        <v>0</v>
      </c>
      <c r="S98" s="74">
        <v>0</v>
      </c>
      <c r="W98">
        <v>0.57999999999999996</v>
      </c>
      <c r="X98">
        <v>2.85</v>
      </c>
      <c r="Y98">
        <v>0</v>
      </c>
      <c r="Z98">
        <v>0</v>
      </c>
      <c r="AA98">
        <v>1.93</v>
      </c>
      <c r="AB98">
        <v>0</v>
      </c>
      <c r="AC98">
        <v>0</v>
      </c>
      <c r="AD98">
        <v>0</v>
      </c>
      <c r="AE98">
        <v>76.88</v>
      </c>
      <c r="AF98">
        <v>100</v>
      </c>
      <c r="AG98">
        <v>0</v>
      </c>
      <c r="AH98">
        <v>0</v>
      </c>
      <c r="AI98">
        <v>179.14</v>
      </c>
      <c r="AJ98">
        <v>76.510000000000005</v>
      </c>
      <c r="AK98">
        <v>48.2</v>
      </c>
      <c r="AL98">
        <v>100</v>
      </c>
      <c r="AM98">
        <v>150</v>
      </c>
      <c r="AN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</v>
      </c>
      <c r="J99" s="69">
        <f t="shared" si="1"/>
        <v>6.9029999999999966E-2</v>
      </c>
      <c r="K99" s="69">
        <f t="shared" si="1"/>
        <v>0.15665000000000007</v>
      </c>
      <c r="L99" s="69">
        <f t="shared" si="1"/>
        <v>8.6080000000000045E-2</v>
      </c>
      <c r="M99" s="69">
        <f t="shared" si="1"/>
        <v>0</v>
      </c>
      <c r="N99" s="68">
        <f t="shared" si="1"/>
        <v>5.2616000000000023</v>
      </c>
      <c r="O99" s="69">
        <f t="shared" si="1"/>
        <v>10.265039999999994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1.6160000000000004E-2</v>
      </c>
      <c r="X99">
        <f t="shared" si="1"/>
        <v>6.9029999999999966E-2</v>
      </c>
      <c r="Y99">
        <f t="shared" si="1"/>
        <v>0.1</v>
      </c>
      <c r="Z99">
        <f t="shared" si="1"/>
        <v>3.9759999999999997E-2</v>
      </c>
      <c r="AA99">
        <f t="shared" si="1"/>
        <v>4.6320000000000104E-2</v>
      </c>
      <c r="AB99">
        <f t="shared" si="1"/>
        <v>0.27500000000000002</v>
      </c>
      <c r="AC99">
        <f t="shared" si="1"/>
        <v>1.25</v>
      </c>
      <c r="AD99">
        <f t="shared" si="1"/>
        <v>1.2</v>
      </c>
      <c r="AE99">
        <f t="shared" si="1"/>
        <v>0.61504000000000036</v>
      </c>
      <c r="AF99">
        <f t="shared" si="1"/>
        <v>1.2</v>
      </c>
      <c r="AG99">
        <f t="shared" si="1"/>
        <v>0.15665000000000007</v>
      </c>
      <c r="AH99">
        <f t="shared" si="1"/>
        <v>0.20149999999999998</v>
      </c>
      <c r="AI99">
        <f t="shared" si="1"/>
        <v>1.4331200000000004</v>
      </c>
      <c r="AJ99">
        <f t="shared" si="1"/>
        <v>3.453480000000003</v>
      </c>
      <c r="AK99">
        <f t="shared" si="1"/>
        <v>1.1567999999999978</v>
      </c>
      <c r="AL99">
        <f t="shared" si="1"/>
        <v>2.4</v>
      </c>
      <c r="AM99">
        <f t="shared" si="1"/>
        <v>3.6</v>
      </c>
      <c r="AN99">
        <f t="shared" si="1"/>
        <v>1.1567999999999978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538</v>
      </c>
      <c r="AC100" t="s">
        <v>540</v>
      </c>
      <c r="AD100" t="s">
        <v>542</v>
      </c>
      <c r="AE100" t="s">
        <v>544</v>
      </c>
      <c r="AF100" t="s">
        <v>545</v>
      </c>
      <c r="AG100" t="s">
        <v>547</v>
      </c>
      <c r="AH100" t="s">
        <v>550</v>
      </c>
      <c r="AI100" t="s">
        <v>551</v>
      </c>
      <c r="AJ100" t="s">
        <v>552</v>
      </c>
      <c r="AK100" t="s">
        <v>554</v>
      </c>
      <c r="AL100" t="s">
        <v>556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-15</v>
      </c>
      <c r="O3" s="53">
        <v>0</v>
      </c>
      <c r="P3" s="53">
        <v>0</v>
      </c>
      <c r="Q3" s="53">
        <v>0</v>
      </c>
      <c r="R3" s="53">
        <v>-1</v>
      </c>
      <c r="S3" s="72">
        <v>0</v>
      </c>
      <c r="U3" s="73">
        <v>0</v>
      </c>
      <c r="V3" s="74">
        <v>-16</v>
      </c>
      <c r="W3">
        <v>-15</v>
      </c>
      <c r="X3">
        <v>0</v>
      </c>
      <c r="Y3">
        <v>-1</v>
      </c>
      <c r="Z3">
        <v>0</v>
      </c>
      <c r="AA3">
        <v>0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8.68</v>
      </c>
      <c r="K4" s="46">
        <v>0</v>
      </c>
      <c r="L4" s="46">
        <v>0</v>
      </c>
      <c r="M4" s="74">
        <v>0</v>
      </c>
      <c r="N4" s="73">
        <v>-67</v>
      </c>
      <c r="O4" s="46">
        <v>-17</v>
      </c>
      <c r="P4" s="46">
        <v>0</v>
      </c>
      <c r="Q4" s="46">
        <v>0</v>
      </c>
      <c r="R4" s="46">
        <v>-1</v>
      </c>
      <c r="S4" s="74">
        <v>0</v>
      </c>
      <c r="U4" s="73">
        <v>8.68</v>
      </c>
      <c r="V4" s="74">
        <v>-85</v>
      </c>
      <c r="W4">
        <v>-67</v>
      </c>
      <c r="X4">
        <v>-17</v>
      </c>
      <c r="Y4">
        <v>-1</v>
      </c>
      <c r="Z4">
        <v>0</v>
      </c>
      <c r="AA4">
        <v>8.68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-1</v>
      </c>
      <c r="S5" s="74">
        <v>0</v>
      </c>
      <c r="U5" s="73">
        <v>0</v>
      </c>
      <c r="V5" s="74">
        <v>-1</v>
      </c>
      <c r="W5">
        <v>0</v>
      </c>
      <c r="X5">
        <v>0</v>
      </c>
      <c r="Y5">
        <v>-1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-8</v>
      </c>
      <c r="Q6" s="46">
        <v>0</v>
      </c>
      <c r="R6" s="46">
        <v>-1</v>
      </c>
      <c r="S6" s="74">
        <v>0</v>
      </c>
      <c r="U6" s="73">
        <v>0</v>
      </c>
      <c r="V6" s="74">
        <v>-9</v>
      </c>
      <c r="W6">
        <v>0</v>
      </c>
      <c r="X6">
        <v>0</v>
      </c>
      <c r="Y6">
        <v>-1</v>
      </c>
      <c r="Z6">
        <v>0</v>
      </c>
      <c r="AA6">
        <v>-8</v>
      </c>
    </row>
    <row r="7" spans="1:27">
      <c r="G7" t="s">
        <v>49</v>
      </c>
      <c r="H7" s="73">
        <v>0</v>
      </c>
      <c r="I7" s="46">
        <v>0</v>
      </c>
      <c r="J7" s="46">
        <v>3.86</v>
      </c>
      <c r="K7" s="46">
        <v>0</v>
      </c>
      <c r="L7" s="46">
        <v>0</v>
      </c>
      <c r="M7" s="74">
        <v>0</v>
      </c>
      <c r="N7" s="73">
        <v>-29</v>
      </c>
      <c r="O7" s="46">
        <v>0</v>
      </c>
      <c r="P7" s="46">
        <v>0</v>
      </c>
      <c r="Q7" s="46">
        <v>0</v>
      </c>
      <c r="R7" s="46">
        <v>-1.3</v>
      </c>
      <c r="S7" s="74">
        <v>0</v>
      </c>
      <c r="U7" s="73">
        <v>3.86</v>
      </c>
      <c r="V7" s="74">
        <v>-30.3</v>
      </c>
      <c r="W7">
        <v>-29</v>
      </c>
      <c r="X7">
        <v>0</v>
      </c>
      <c r="Y7">
        <v>-1.3</v>
      </c>
      <c r="Z7">
        <v>0</v>
      </c>
      <c r="AA7">
        <v>3.86</v>
      </c>
    </row>
    <row r="8" spans="1:27">
      <c r="G8" t="s">
        <v>50</v>
      </c>
      <c r="H8" s="73">
        <v>6.75</v>
      </c>
      <c r="I8" s="46">
        <v>0</v>
      </c>
      <c r="J8" s="46">
        <v>13.5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-1.3</v>
      </c>
      <c r="S8" s="74">
        <v>0</v>
      </c>
      <c r="U8" s="73">
        <v>20.25</v>
      </c>
      <c r="V8" s="74">
        <v>-1.3</v>
      </c>
      <c r="W8">
        <v>6.75</v>
      </c>
      <c r="X8">
        <v>0</v>
      </c>
      <c r="Y8">
        <v>-1.3</v>
      </c>
      <c r="Z8">
        <v>0</v>
      </c>
      <c r="AA8">
        <v>13.5</v>
      </c>
    </row>
    <row r="9" spans="1:27">
      <c r="G9" t="s">
        <v>51</v>
      </c>
      <c r="H9" s="73">
        <v>16.39</v>
      </c>
      <c r="I9" s="46">
        <v>0</v>
      </c>
      <c r="J9" s="46">
        <v>1.93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-1.4</v>
      </c>
      <c r="S9" s="74">
        <v>0</v>
      </c>
      <c r="U9" s="73">
        <v>18.32</v>
      </c>
      <c r="V9" s="74">
        <v>-1.4</v>
      </c>
      <c r="W9">
        <v>16.39</v>
      </c>
      <c r="X9">
        <v>0</v>
      </c>
      <c r="Y9">
        <v>-1.4</v>
      </c>
      <c r="Z9">
        <v>0</v>
      </c>
      <c r="AA9">
        <v>1.93</v>
      </c>
    </row>
    <row r="10" spans="1:27">
      <c r="G10" t="s">
        <v>52</v>
      </c>
      <c r="H10" s="73">
        <v>6.75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-4</v>
      </c>
      <c r="Q10" s="46">
        <v>0</v>
      </c>
      <c r="R10" s="46">
        <v>-1.4</v>
      </c>
      <c r="S10" s="74">
        <v>0</v>
      </c>
      <c r="U10" s="73">
        <v>6.75</v>
      </c>
      <c r="V10" s="74">
        <v>-5.4</v>
      </c>
      <c r="W10">
        <v>6.75</v>
      </c>
      <c r="X10">
        <v>0</v>
      </c>
      <c r="Y10">
        <v>-1.4</v>
      </c>
      <c r="Z10">
        <v>0</v>
      </c>
      <c r="AA10">
        <v>-4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-1.4</v>
      </c>
      <c r="S11" s="74">
        <v>0</v>
      </c>
      <c r="U11" s="73">
        <v>0</v>
      </c>
      <c r="V11" s="74">
        <v>-1.4</v>
      </c>
      <c r="W11">
        <v>0</v>
      </c>
      <c r="X11">
        <v>0</v>
      </c>
      <c r="Y11">
        <v>-1.4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-1.4</v>
      </c>
      <c r="S12" s="74">
        <v>0</v>
      </c>
      <c r="U12" s="73">
        <v>0</v>
      </c>
      <c r="V12" s="74">
        <v>-1.4</v>
      </c>
      <c r="W12">
        <v>0</v>
      </c>
      <c r="X12">
        <v>0</v>
      </c>
      <c r="Y12">
        <v>-1.4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</v>
      </c>
      <c r="O13" s="46">
        <v>0</v>
      </c>
      <c r="P13" s="46">
        <v>0</v>
      </c>
      <c r="Q13" s="46">
        <v>0</v>
      </c>
      <c r="R13" s="46">
        <v>-1.4</v>
      </c>
      <c r="S13" s="74">
        <v>0</v>
      </c>
      <c r="U13" s="73">
        <v>0</v>
      </c>
      <c r="V13" s="74">
        <v>-16.399999999999999</v>
      </c>
      <c r="W13">
        <v>-15</v>
      </c>
      <c r="X13">
        <v>0</v>
      </c>
      <c r="Y13">
        <v>-1.4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-17</v>
      </c>
      <c r="O14" s="46">
        <v>0</v>
      </c>
      <c r="P14" s="46">
        <v>-7</v>
      </c>
      <c r="Q14" s="46">
        <v>0</v>
      </c>
      <c r="R14" s="46">
        <v>-1.4</v>
      </c>
      <c r="S14" s="74">
        <v>0</v>
      </c>
      <c r="U14" s="73">
        <v>0</v>
      </c>
      <c r="V14" s="74">
        <v>-25.4</v>
      </c>
      <c r="W14">
        <v>-17</v>
      </c>
      <c r="X14">
        <v>0</v>
      </c>
      <c r="Y14">
        <v>-1.4</v>
      </c>
      <c r="Z14">
        <v>0</v>
      </c>
      <c r="AA14">
        <v>-7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-35</v>
      </c>
      <c r="O15" s="46">
        <v>-8</v>
      </c>
      <c r="P15" s="46">
        <v>-7</v>
      </c>
      <c r="Q15" s="46">
        <v>0</v>
      </c>
      <c r="R15" s="46">
        <v>-1.4</v>
      </c>
      <c r="S15" s="74">
        <v>0</v>
      </c>
      <c r="U15" s="73">
        <v>0</v>
      </c>
      <c r="V15" s="74">
        <v>-51.4</v>
      </c>
      <c r="W15">
        <v>-35</v>
      </c>
      <c r="X15">
        <v>-8</v>
      </c>
      <c r="Y15">
        <v>-1.4</v>
      </c>
      <c r="Z15">
        <v>0</v>
      </c>
      <c r="AA15">
        <v>-7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-63</v>
      </c>
      <c r="O16" s="46">
        <v>-9</v>
      </c>
      <c r="P16" s="46">
        <v>-4</v>
      </c>
      <c r="Q16" s="46">
        <v>0</v>
      </c>
      <c r="R16" s="46">
        <v>-1.4</v>
      </c>
      <c r="S16" s="74">
        <v>0</v>
      </c>
      <c r="U16" s="73">
        <v>0</v>
      </c>
      <c r="V16" s="74">
        <v>-77.400000000000006</v>
      </c>
      <c r="W16">
        <v>-63</v>
      </c>
      <c r="X16">
        <v>-9</v>
      </c>
      <c r="Y16">
        <v>-1.4</v>
      </c>
      <c r="Z16">
        <v>0</v>
      </c>
      <c r="AA16">
        <v>-4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-64</v>
      </c>
      <c r="O17" s="46">
        <v>-15</v>
      </c>
      <c r="P17" s="46">
        <v>-6</v>
      </c>
      <c r="Q17" s="46">
        <v>0</v>
      </c>
      <c r="R17" s="46">
        <v>-1.3</v>
      </c>
      <c r="S17" s="74">
        <v>0</v>
      </c>
      <c r="U17" s="73">
        <v>0</v>
      </c>
      <c r="V17" s="74">
        <v>-86.3</v>
      </c>
      <c r="W17">
        <v>-64</v>
      </c>
      <c r="X17">
        <v>-15</v>
      </c>
      <c r="Y17">
        <v>-1.3</v>
      </c>
      <c r="Z17">
        <v>0</v>
      </c>
      <c r="AA17">
        <v>-6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-47</v>
      </c>
      <c r="O18" s="46">
        <v>-10</v>
      </c>
      <c r="P18" s="46">
        <v>-4</v>
      </c>
      <c r="Q18" s="46">
        <v>0</v>
      </c>
      <c r="R18" s="46">
        <v>-1</v>
      </c>
      <c r="S18" s="74">
        <v>0</v>
      </c>
      <c r="U18" s="73">
        <v>0</v>
      </c>
      <c r="V18" s="74">
        <v>-62</v>
      </c>
      <c r="W18">
        <v>-47</v>
      </c>
      <c r="X18">
        <v>-10</v>
      </c>
      <c r="Y18">
        <v>-1</v>
      </c>
      <c r="Z18">
        <v>0</v>
      </c>
      <c r="AA18">
        <v>-4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-47</v>
      </c>
      <c r="O19" s="46">
        <v>-5</v>
      </c>
      <c r="P19" s="46">
        <v>-6</v>
      </c>
      <c r="Q19" s="46">
        <v>0</v>
      </c>
      <c r="R19" s="46">
        <v>-1</v>
      </c>
      <c r="S19" s="74">
        <v>0</v>
      </c>
      <c r="U19" s="73">
        <v>0</v>
      </c>
      <c r="V19" s="74">
        <v>-59</v>
      </c>
      <c r="W19">
        <v>-47</v>
      </c>
      <c r="X19">
        <v>-5</v>
      </c>
      <c r="Y19">
        <v>-1</v>
      </c>
      <c r="Z19">
        <v>0</v>
      </c>
      <c r="AA19">
        <v>-6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-51</v>
      </c>
      <c r="O20" s="46">
        <v>-5</v>
      </c>
      <c r="P20" s="46">
        <v>-43</v>
      </c>
      <c r="Q20" s="46">
        <v>0</v>
      </c>
      <c r="R20" s="46">
        <v>-0.5</v>
      </c>
      <c r="S20" s="74">
        <v>0</v>
      </c>
      <c r="U20" s="73">
        <v>0</v>
      </c>
      <c r="V20" s="74">
        <v>-99.5</v>
      </c>
      <c r="W20">
        <v>-51</v>
      </c>
      <c r="X20">
        <v>-5</v>
      </c>
      <c r="Y20">
        <v>-0.5</v>
      </c>
      <c r="Z20">
        <v>0</v>
      </c>
      <c r="AA20">
        <v>-43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-33</v>
      </c>
      <c r="O21" s="46">
        <v>0</v>
      </c>
      <c r="P21" s="46">
        <v>-86</v>
      </c>
      <c r="Q21" s="46">
        <v>0</v>
      </c>
      <c r="R21" s="46">
        <v>0</v>
      </c>
      <c r="S21" s="74">
        <v>0</v>
      </c>
      <c r="U21" s="73">
        <v>0</v>
      </c>
      <c r="V21" s="74">
        <v>-119</v>
      </c>
      <c r="W21">
        <v>-33</v>
      </c>
      <c r="X21">
        <v>0</v>
      </c>
      <c r="Y21">
        <v>0</v>
      </c>
      <c r="Z21">
        <v>0</v>
      </c>
      <c r="AA21">
        <v>-86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-7</v>
      </c>
      <c r="O22" s="46">
        <v>-7</v>
      </c>
      <c r="P22" s="46">
        <v>-43</v>
      </c>
      <c r="Q22" s="46">
        <v>0</v>
      </c>
      <c r="R22" s="46">
        <v>0</v>
      </c>
      <c r="S22" s="74">
        <v>0</v>
      </c>
      <c r="U22" s="73">
        <v>0.96</v>
      </c>
      <c r="V22" s="74">
        <v>-57</v>
      </c>
      <c r="W22">
        <v>-7</v>
      </c>
      <c r="X22">
        <v>-7</v>
      </c>
      <c r="Y22">
        <v>0.96</v>
      </c>
      <c r="Z22">
        <v>0</v>
      </c>
      <c r="AA22">
        <v>-43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2.89</v>
      </c>
      <c r="M23" s="74">
        <v>0</v>
      </c>
      <c r="N23" s="73">
        <v>-1</v>
      </c>
      <c r="O23" s="46">
        <v>0</v>
      </c>
      <c r="P23" s="46">
        <v>-45</v>
      </c>
      <c r="Q23" s="46">
        <v>0</v>
      </c>
      <c r="R23" s="46">
        <v>0</v>
      </c>
      <c r="S23" s="74">
        <v>0</v>
      </c>
      <c r="U23" s="73">
        <v>2.89</v>
      </c>
      <c r="V23" s="74">
        <v>-46</v>
      </c>
      <c r="W23">
        <v>-1</v>
      </c>
      <c r="X23">
        <v>0</v>
      </c>
      <c r="Y23">
        <v>2.89</v>
      </c>
      <c r="Z23">
        <v>0</v>
      </c>
      <c r="AA23">
        <v>-45</v>
      </c>
    </row>
    <row r="24" spans="7:27">
      <c r="G24" t="s">
        <v>66</v>
      </c>
      <c r="H24" s="73">
        <v>0.96</v>
      </c>
      <c r="I24" s="46">
        <v>0</v>
      </c>
      <c r="J24" s="46">
        <v>0</v>
      </c>
      <c r="K24" s="46">
        <v>0</v>
      </c>
      <c r="L24" s="46">
        <v>5.31</v>
      </c>
      <c r="M24" s="74">
        <v>0</v>
      </c>
      <c r="N24" s="73">
        <v>0</v>
      </c>
      <c r="O24" s="46">
        <v>-10</v>
      </c>
      <c r="P24" s="46">
        <v>-40</v>
      </c>
      <c r="Q24" s="46">
        <v>0</v>
      </c>
      <c r="R24" s="46">
        <v>0</v>
      </c>
      <c r="S24" s="74">
        <v>0</v>
      </c>
      <c r="U24" s="73">
        <v>6.27</v>
      </c>
      <c r="V24" s="74">
        <v>-50</v>
      </c>
      <c r="W24">
        <v>0.96</v>
      </c>
      <c r="X24">
        <v>-10</v>
      </c>
      <c r="Y24">
        <v>5.31</v>
      </c>
      <c r="Z24">
        <v>0</v>
      </c>
      <c r="AA24">
        <v>-40</v>
      </c>
    </row>
    <row r="25" spans="7:27">
      <c r="G25" t="s">
        <v>67</v>
      </c>
      <c r="H25" s="73">
        <v>22.17</v>
      </c>
      <c r="I25" s="46">
        <v>0</v>
      </c>
      <c r="J25" s="46">
        <v>0</v>
      </c>
      <c r="K25" s="46">
        <v>0</v>
      </c>
      <c r="L25" s="46">
        <v>8.68</v>
      </c>
      <c r="M25" s="74">
        <v>0</v>
      </c>
      <c r="N25" s="73">
        <v>0</v>
      </c>
      <c r="O25" s="46">
        <v>0</v>
      </c>
      <c r="P25" s="46">
        <v>-21</v>
      </c>
      <c r="Q25" s="46">
        <v>0</v>
      </c>
      <c r="R25" s="46">
        <v>0</v>
      </c>
      <c r="S25" s="74">
        <v>0</v>
      </c>
      <c r="U25" s="73">
        <v>30.85</v>
      </c>
      <c r="V25" s="74">
        <v>-21</v>
      </c>
      <c r="W25">
        <v>22.17</v>
      </c>
      <c r="X25">
        <v>0</v>
      </c>
      <c r="Y25">
        <v>8.68</v>
      </c>
      <c r="Z25">
        <v>0</v>
      </c>
      <c r="AA25">
        <v>-21</v>
      </c>
    </row>
    <row r="26" spans="7:27">
      <c r="G26" t="s">
        <v>68</v>
      </c>
      <c r="H26" s="73">
        <v>56.88</v>
      </c>
      <c r="I26" s="46">
        <v>0</v>
      </c>
      <c r="J26" s="46">
        <v>0</v>
      </c>
      <c r="K26" s="46">
        <v>0</v>
      </c>
      <c r="L26" s="46">
        <v>10.119999999999999</v>
      </c>
      <c r="M26" s="74">
        <v>0.1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67.099999999999994</v>
      </c>
      <c r="V26" s="74">
        <v>0</v>
      </c>
      <c r="W26">
        <v>56.88</v>
      </c>
      <c r="X26">
        <v>0</v>
      </c>
      <c r="Y26">
        <v>10.119999999999999</v>
      </c>
      <c r="Z26">
        <v>0.1</v>
      </c>
      <c r="AA26">
        <v>0</v>
      </c>
    </row>
    <row r="27" spans="7:27">
      <c r="G27" t="s">
        <v>69</v>
      </c>
      <c r="H27" s="73">
        <v>30.84</v>
      </c>
      <c r="I27" s="46">
        <v>0</v>
      </c>
      <c r="J27" s="46">
        <v>0</v>
      </c>
      <c r="K27" s="46">
        <v>0</v>
      </c>
      <c r="L27" s="46">
        <v>10.61</v>
      </c>
      <c r="M27" s="74">
        <v>0.1</v>
      </c>
      <c r="N27" s="73">
        <v>0</v>
      </c>
      <c r="O27" s="46">
        <v>0</v>
      </c>
      <c r="P27" s="46">
        <v>-20</v>
      </c>
      <c r="Q27" s="46">
        <v>0</v>
      </c>
      <c r="R27" s="46">
        <v>0</v>
      </c>
      <c r="S27" s="74">
        <v>0</v>
      </c>
      <c r="U27" s="73">
        <v>41.55</v>
      </c>
      <c r="V27" s="74">
        <v>-20</v>
      </c>
      <c r="W27">
        <v>30.84</v>
      </c>
      <c r="X27">
        <v>0</v>
      </c>
      <c r="Y27">
        <v>10.61</v>
      </c>
      <c r="Z27">
        <v>0.1</v>
      </c>
      <c r="AA27">
        <v>-20</v>
      </c>
    </row>
    <row r="28" spans="7:27">
      <c r="G28" t="s">
        <v>70</v>
      </c>
      <c r="H28" s="73">
        <v>37.6</v>
      </c>
      <c r="I28" s="46">
        <v>0</v>
      </c>
      <c r="J28" s="46">
        <v>0</v>
      </c>
      <c r="K28" s="46">
        <v>0</v>
      </c>
      <c r="L28" s="46">
        <v>12.53</v>
      </c>
      <c r="M28" s="74">
        <v>0</v>
      </c>
      <c r="N28" s="73">
        <v>0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50.13</v>
      </c>
      <c r="V28" s="74">
        <v>-20</v>
      </c>
      <c r="W28">
        <v>37.6</v>
      </c>
      <c r="X28">
        <v>0</v>
      </c>
      <c r="Y28">
        <v>12.53</v>
      </c>
      <c r="Z28">
        <v>0</v>
      </c>
      <c r="AA28">
        <v>-20</v>
      </c>
    </row>
    <row r="29" spans="7:27">
      <c r="G29" t="s">
        <v>71</v>
      </c>
      <c r="H29" s="73">
        <v>45.31</v>
      </c>
      <c r="I29" s="46">
        <v>0</v>
      </c>
      <c r="J29" s="46">
        <v>9.64</v>
      </c>
      <c r="K29" s="46">
        <v>0</v>
      </c>
      <c r="L29" s="46">
        <v>13.5</v>
      </c>
      <c r="M29" s="74">
        <v>0</v>
      </c>
      <c r="N29" s="73">
        <v>0</v>
      </c>
      <c r="O29" s="46">
        <v>-10</v>
      </c>
      <c r="P29" s="46">
        <v>0</v>
      </c>
      <c r="Q29" s="46">
        <v>0</v>
      </c>
      <c r="R29" s="46">
        <v>0</v>
      </c>
      <c r="S29" s="74">
        <v>0</v>
      </c>
      <c r="U29" s="73">
        <v>68.45</v>
      </c>
      <c r="V29" s="74">
        <v>-10</v>
      </c>
      <c r="W29">
        <v>45.31</v>
      </c>
      <c r="X29">
        <v>-10</v>
      </c>
      <c r="Y29">
        <v>13.5</v>
      </c>
      <c r="Z29">
        <v>0</v>
      </c>
      <c r="AA29">
        <v>9.64</v>
      </c>
    </row>
    <row r="30" spans="7:27">
      <c r="G30" t="s">
        <v>72</v>
      </c>
      <c r="H30" s="73">
        <v>46.28</v>
      </c>
      <c r="I30" s="46">
        <v>0</v>
      </c>
      <c r="J30" s="46">
        <v>0</v>
      </c>
      <c r="K30" s="46">
        <v>0</v>
      </c>
      <c r="L30" s="46">
        <v>13.98</v>
      </c>
      <c r="M30" s="74">
        <v>0</v>
      </c>
      <c r="N30" s="73">
        <v>0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60.26</v>
      </c>
      <c r="V30" s="74">
        <v>-20</v>
      </c>
      <c r="W30">
        <v>46.28</v>
      </c>
      <c r="X30">
        <v>0</v>
      </c>
      <c r="Y30">
        <v>13.98</v>
      </c>
      <c r="Z30">
        <v>0</v>
      </c>
      <c r="AA30">
        <v>-20</v>
      </c>
    </row>
    <row r="31" spans="7:27">
      <c r="G31" t="s">
        <v>73</v>
      </c>
      <c r="H31" s="73">
        <v>106.05</v>
      </c>
      <c r="I31" s="46">
        <v>0</v>
      </c>
      <c r="J31" s="46">
        <v>0</v>
      </c>
      <c r="K31" s="46">
        <v>0</v>
      </c>
      <c r="L31" s="46">
        <v>13.88</v>
      </c>
      <c r="M31" s="74">
        <v>0</v>
      </c>
      <c r="N31" s="73">
        <v>0</v>
      </c>
      <c r="O31" s="46">
        <v>0</v>
      </c>
      <c r="P31" s="46">
        <v>-40</v>
      </c>
      <c r="Q31" s="46">
        <v>0</v>
      </c>
      <c r="R31" s="46">
        <v>0</v>
      </c>
      <c r="S31" s="74">
        <v>0</v>
      </c>
      <c r="U31" s="73">
        <v>119.93</v>
      </c>
      <c r="V31" s="74">
        <v>-40</v>
      </c>
      <c r="W31">
        <v>106.05</v>
      </c>
      <c r="X31">
        <v>0</v>
      </c>
      <c r="Y31">
        <v>13.88</v>
      </c>
      <c r="Z31">
        <v>0</v>
      </c>
      <c r="AA31">
        <v>-40</v>
      </c>
    </row>
    <row r="32" spans="7:27">
      <c r="G32" t="s">
        <v>74</v>
      </c>
      <c r="H32" s="73">
        <v>107.98</v>
      </c>
      <c r="I32" s="46">
        <v>0</v>
      </c>
      <c r="J32" s="46">
        <v>0</v>
      </c>
      <c r="K32" s="46">
        <v>0</v>
      </c>
      <c r="L32" s="46">
        <v>13.5</v>
      </c>
      <c r="M32" s="74">
        <v>0</v>
      </c>
      <c r="N32" s="73">
        <v>0</v>
      </c>
      <c r="O32" s="46">
        <v>0</v>
      </c>
      <c r="P32" s="46">
        <v>-40</v>
      </c>
      <c r="Q32" s="46">
        <v>0</v>
      </c>
      <c r="R32" s="46">
        <v>0</v>
      </c>
      <c r="S32" s="74">
        <v>0</v>
      </c>
      <c r="U32" s="73">
        <v>121.48</v>
      </c>
      <c r="V32" s="74">
        <v>-40</v>
      </c>
      <c r="W32">
        <v>107.98</v>
      </c>
      <c r="X32">
        <v>0</v>
      </c>
      <c r="Y32">
        <v>13.5</v>
      </c>
      <c r="Z32">
        <v>0</v>
      </c>
      <c r="AA32">
        <v>-40</v>
      </c>
    </row>
    <row r="33" spans="7:27">
      <c r="G33" t="s">
        <v>75</v>
      </c>
      <c r="H33" s="73">
        <v>111.83</v>
      </c>
      <c r="I33" s="46">
        <v>0</v>
      </c>
      <c r="J33" s="46">
        <v>0</v>
      </c>
      <c r="K33" s="46">
        <v>0</v>
      </c>
      <c r="L33" s="46">
        <v>13.5</v>
      </c>
      <c r="M33" s="74">
        <v>0</v>
      </c>
      <c r="N33" s="73">
        <v>0</v>
      </c>
      <c r="O33" s="46">
        <v>0</v>
      </c>
      <c r="P33" s="46">
        <v>-25</v>
      </c>
      <c r="Q33" s="46">
        <v>0</v>
      </c>
      <c r="R33" s="46">
        <v>0</v>
      </c>
      <c r="S33" s="74">
        <v>0</v>
      </c>
      <c r="U33" s="73">
        <v>125.33</v>
      </c>
      <c r="V33" s="74">
        <v>-25</v>
      </c>
      <c r="W33">
        <v>111.83</v>
      </c>
      <c r="X33">
        <v>0</v>
      </c>
      <c r="Y33">
        <v>13.5</v>
      </c>
      <c r="Z33">
        <v>0</v>
      </c>
      <c r="AA33">
        <v>-25</v>
      </c>
    </row>
    <row r="34" spans="7:27">
      <c r="G34" t="s">
        <v>76</v>
      </c>
      <c r="H34" s="73">
        <v>98.34</v>
      </c>
      <c r="I34" s="46">
        <v>0</v>
      </c>
      <c r="J34" s="46">
        <v>0</v>
      </c>
      <c r="K34" s="46">
        <v>0</v>
      </c>
      <c r="L34" s="46">
        <v>12.53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110.87</v>
      </c>
      <c r="V34" s="74">
        <v>0</v>
      </c>
      <c r="W34">
        <v>98.34</v>
      </c>
      <c r="X34">
        <v>0</v>
      </c>
      <c r="Y34">
        <v>12.53</v>
      </c>
      <c r="Z34">
        <v>0</v>
      </c>
      <c r="AA34">
        <v>0</v>
      </c>
    </row>
    <row r="35" spans="7:27">
      <c r="G35" t="s">
        <v>77</v>
      </c>
      <c r="H35" s="73">
        <v>146.54</v>
      </c>
      <c r="I35" s="46">
        <v>0</v>
      </c>
      <c r="J35" s="46">
        <v>0</v>
      </c>
      <c r="K35" s="46">
        <v>0</v>
      </c>
      <c r="L35" s="46">
        <v>11.57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158.11000000000001</v>
      </c>
      <c r="V35" s="74">
        <v>0</v>
      </c>
      <c r="W35">
        <v>146.54</v>
      </c>
      <c r="X35">
        <v>0</v>
      </c>
      <c r="Y35">
        <v>11.57</v>
      </c>
      <c r="Z35">
        <v>0</v>
      </c>
      <c r="AA35">
        <v>0</v>
      </c>
    </row>
    <row r="36" spans="7:27">
      <c r="G36" t="s">
        <v>78</v>
      </c>
      <c r="H36" s="73">
        <v>158.11000000000001</v>
      </c>
      <c r="I36" s="46">
        <v>0</v>
      </c>
      <c r="J36" s="46">
        <v>4.82</v>
      </c>
      <c r="K36" s="46">
        <v>0</v>
      </c>
      <c r="L36" s="46">
        <v>9.64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172.57</v>
      </c>
      <c r="V36" s="74">
        <v>0</v>
      </c>
      <c r="W36">
        <v>158.11000000000001</v>
      </c>
      <c r="X36">
        <v>0</v>
      </c>
      <c r="Y36">
        <v>9.64</v>
      </c>
      <c r="Z36">
        <v>0</v>
      </c>
      <c r="AA36">
        <v>4.82</v>
      </c>
    </row>
    <row r="37" spans="7:27">
      <c r="G37" t="s">
        <v>79</v>
      </c>
      <c r="H37" s="73">
        <v>179.32</v>
      </c>
      <c r="I37" s="46">
        <v>0</v>
      </c>
      <c r="J37" s="46">
        <v>16.39</v>
      </c>
      <c r="K37" s="46">
        <v>0</v>
      </c>
      <c r="L37" s="46">
        <v>9.06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204.77</v>
      </c>
      <c r="V37" s="74">
        <v>0</v>
      </c>
      <c r="W37">
        <v>179.32</v>
      </c>
      <c r="X37">
        <v>0</v>
      </c>
      <c r="Y37">
        <v>9.06</v>
      </c>
      <c r="Z37">
        <v>0</v>
      </c>
      <c r="AA37">
        <v>16.39</v>
      </c>
    </row>
    <row r="38" spans="7:27">
      <c r="G38" t="s">
        <v>80</v>
      </c>
      <c r="H38" s="73">
        <v>166.79</v>
      </c>
      <c r="I38" s="46">
        <v>0</v>
      </c>
      <c r="J38" s="46">
        <v>1.93</v>
      </c>
      <c r="K38" s="46">
        <v>0</v>
      </c>
      <c r="L38" s="46">
        <v>7.71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176.43</v>
      </c>
      <c r="V38" s="74">
        <v>0</v>
      </c>
      <c r="W38">
        <v>166.79</v>
      </c>
      <c r="X38">
        <v>0</v>
      </c>
      <c r="Y38">
        <v>7.71</v>
      </c>
      <c r="Z38">
        <v>0</v>
      </c>
      <c r="AA38">
        <v>1.93</v>
      </c>
    </row>
    <row r="39" spans="7:27">
      <c r="G39" t="s">
        <v>81</v>
      </c>
      <c r="H39" s="73">
        <v>108.94</v>
      </c>
      <c r="I39" s="46">
        <v>0</v>
      </c>
      <c r="J39" s="46">
        <v>9.64</v>
      </c>
      <c r="K39" s="46">
        <v>0</v>
      </c>
      <c r="L39" s="46">
        <v>6.27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124.85</v>
      </c>
      <c r="V39" s="74">
        <v>0</v>
      </c>
      <c r="W39">
        <v>108.94</v>
      </c>
      <c r="X39">
        <v>0</v>
      </c>
      <c r="Y39">
        <v>6.27</v>
      </c>
      <c r="Z39">
        <v>0</v>
      </c>
      <c r="AA39">
        <v>9.64</v>
      </c>
    </row>
    <row r="40" spans="7:27">
      <c r="G40" t="s">
        <v>82</v>
      </c>
      <c r="H40" s="73">
        <v>60.74</v>
      </c>
      <c r="I40" s="46">
        <v>0</v>
      </c>
      <c r="J40" s="46">
        <v>19.28</v>
      </c>
      <c r="K40" s="46">
        <v>0</v>
      </c>
      <c r="L40" s="46">
        <v>5.78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85.8</v>
      </c>
      <c r="V40" s="74">
        <v>0</v>
      </c>
      <c r="W40">
        <v>60.74</v>
      </c>
      <c r="X40">
        <v>0</v>
      </c>
      <c r="Y40">
        <v>5.78</v>
      </c>
      <c r="Z40">
        <v>0</v>
      </c>
      <c r="AA40">
        <v>19.28</v>
      </c>
    </row>
    <row r="41" spans="7:27">
      <c r="G41" t="s">
        <v>83</v>
      </c>
      <c r="H41" s="73">
        <v>63.63</v>
      </c>
      <c r="I41" s="46">
        <v>0</v>
      </c>
      <c r="J41" s="46">
        <v>24.1</v>
      </c>
      <c r="K41" s="46">
        <v>0</v>
      </c>
      <c r="L41" s="46">
        <v>4.82</v>
      </c>
      <c r="M41" s="74">
        <v>0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92.55</v>
      </c>
      <c r="V41" s="74">
        <v>-15</v>
      </c>
      <c r="W41">
        <v>63.63</v>
      </c>
      <c r="X41">
        <v>-15</v>
      </c>
      <c r="Y41">
        <v>4.82</v>
      </c>
      <c r="Z41">
        <v>0</v>
      </c>
      <c r="AA41">
        <v>24.1</v>
      </c>
    </row>
    <row r="42" spans="7:27">
      <c r="G42" t="s">
        <v>84</v>
      </c>
      <c r="H42" s="73">
        <v>46.28</v>
      </c>
      <c r="I42" s="46">
        <v>0</v>
      </c>
      <c r="J42" s="46">
        <v>48.2</v>
      </c>
      <c r="K42" s="46">
        <v>0</v>
      </c>
      <c r="L42" s="46">
        <v>4.34</v>
      </c>
      <c r="M42" s="74">
        <v>0</v>
      </c>
      <c r="N42" s="73">
        <v>0</v>
      </c>
      <c r="O42" s="46">
        <v>-27</v>
      </c>
      <c r="P42" s="46">
        <v>0</v>
      </c>
      <c r="Q42" s="46">
        <v>0</v>
      </c>
      <c r="R42" s="46">
        <v>0</v>
      </c>
      <c r="S42" s="74">
        <v>0</v>
      </c>
      <c r="U42" s="73">
        <v>98.82</v>
      </c>
      <c r="V42" s="74">
        <v>-27</v>
      </c>
      <c r="W42">
        <v>46.28</v>
      </c>
      <c r="X42">
        <v>-27</v>
      </c>
      <c r="Y42">
        <v>4.34</v>
      </c>
      <c r="Z42">
        <v>0</v>
      </c>
      <c r="AA42">
        <v>48.2</v>
      </c>
    </row>
    <row r="43" spans="7:27">
      <c r="G43" t="s">
        <v>85</v>
      </c>
      <c r="H43" s="73">
        <v>43.39</v>
      </c>
      <c r="I43" s="46">
        <v>0</v>
      </c>
      <c r="J43" s="46">
        <v>38.56</v>
      </c>
      <c r="K43" s="46">
        <v>0</v>
      </c>
      <c r="L43" s="46">
        <v>3.66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85.61</v>
      </c>
      <c r="V43" s="74">
        <v>0</v>
      </c>
      <c r="W43">
        <v>43.39</v>
      </c>
      <c r="X43">
        <v>0</v>
      </c>
      <c r="Y43">
        <v>3.66</v>
      </c>
      <c r="Z43">
        <v>0</v>
      </c>
      <c r="AA43">
        <v>38.56</v>
      </c>
    </row>
    <row r="44" spans="7:27">
      <c r="G44" t="s">
        <v>86</v>
      </c>
      <c r="H44" s="73">
        <v>54.95</v>
      </c>
      <c r="I44" s="46">
        <v>0</v>
      </c>
      <c r="J44" s="46">
        <v>38.56</v>
      </c>
      <c r="K44" s="46">
        <v>0</v>
      </c>
      <c r="L44" s="46">
        <v>3.09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96.6</v>
      </c>
      <c r="V44" s="74">
        <v>0</v>
      </c>
      <c r="W44">
        <v>54.95</v>
      </c>
      <c r="X44">
        <v>0</v>
      </c>
      <c r="Y44">
        <v>3.09</v>
      </c>
      <c r="Z44">
        <v>0</v>
      </c>
      <c r="AA44">
        <v>38.56</v>
      </c>
    </row>
    <row r="45" spans="7:27">
      <c r="G45" t="s">
        <v>87</v>
      </c>
      <c r="H45" s="73">
        <v>17.350000000000001</v>
      </c>
      <c r="I45" s="46">
        <v>0</v>
      </c>
      <c r="J45" s="46">
        <v>38.57</v>
      </c>
      <c r="K45" s="46">
        <v>0</v>
      </c>
      <c r="L45" s="46">
        <v>2.2200000000000002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58.14</v>
      </c>
      <c r="V45" s="74">
        <v>0</v>
      </c>
      <c r="W45">
        <v>17.350000000000001</v>
      </c>
      <c r="X45">
        <v>0</v>
      </c>
      <c r="Y45">
        <v>2.2200000000000002</v>
      </c>
      <c r="Z45">
        <v>0</v>
      </c>
      <c r="AA45">
        <v>38.57</v>
      </c>
    </row>
    <row r="46" spans="7:27">
      <c r="G46" t="s">
        <v>88</v>
      </c>
      <c r="H46" s="73">
        <v>0</v>
      </c>
      <c r="I46" s="46">
        <v>0</v>
      </c>
      <c r="J46" s="46">
        <v>38.56</v>
      </c>
      <c r="K46" s="46">
        <v>0</v>
      </c>
      <c r="L46" s="46">
        <v>1.93</v>
      </c>
      <c r="M46" s="74">
        <v>0</v>
      </c>
      <c r="N46" s="73">
        <v>-14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40.49</v>
      </c>
      <c r="V46" s="74">
        <v>-14</v>
      </c>
      <c r="W46">
        <v>-14</v>
      </c>
      <c r="X46">
        <v>0</v>
      </c>
      <c r="Y46">
        <v>1.93</v>
      </c>
      <c r="Z46">
        <v>0</v>
      </c>
      <c r="AA46">
        <v>38.56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-46</v>
      </c>
      <c r="O47" s="46">
        <v>0</v>
      </c>
      <c r="P47" s="46">
        <v>-10</v>
      </c>
      <c r="Q47" s="46">
        <v>0</v>
      </c>
      <c r="R47" s="46">
        <v>0</v>
      </c>
      <c r="S47" s="74">
        <v>0</v>
      </c>
      <c r="U47" s="73">
        <v>1.93</v>
      </c>
      <c r="V47" s="74">
        <v>-56</v>
      </c>
      <c r="W47">
        <v>-46</v>
      </c>
      <c r="X47">
        <v>0</v>
      </c>
      <c r="Y47">
        <v>1.93</v>
      </c>
      <c r="Z47">
        <v>0</v>
      </c>
      <c r="AA47">
        <v>-10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-63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1.93</v>
      </c>
      <c r="V48" s="74">
        <v>-103</v>
      </c>
      <c r="W48">
        <v>-63</v>
      </c>
      <c r="X48">
        <v>0</v>
      </c>
      <c r="Y48">
        <v>1.93</v>
      </c>
      <c r="Z48">
        <v>0</v>
      </c>
      <c r="AA48">
        <v>-40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0.96</v>
      </c>
      <c r="M49" s="74">
        <v>0</v>
      </c>
      <c r="N49" s="73">
        <v>-54</v>
      </c>
      <c r="O49" s="46">
        <v>0</v>
      </c>
      <c r="P49" s="46">
        <v>-35</v>
      </c>
      <c r="Q49" s="46">
        <v>0</v>
      </c>
      <c r="R49" s="46">
        <v>0</v>
      </c>
      <c r="S49" s="74">
        <v>0</v>
      </c>
      <c r="U49" s="73">
        <v>0.96</v>
      </c>
      <c r="V49" s="74">
        <v>-89</v>
      </c>
      <c r="W49">
        <v>-54</v>
      </c>
      <c r="X49">
        <v>0</v>
      </c>
      <c r="Y49">
        <v>0.96</v>
      </c>
      <c r="Z49">
        <v>0</v>
      </c>
      <c r="AA49">
        <v>-35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0.96</v>
      </c>
      <c r="M50" s="74">
        <v>0</v>
      </c>
      <c r="N50" s="73">
        <v>-46</v>
      </c>
      <c r="O50" s="46">
        <v>0</v>
      </c>
      <c r="P50" s="46">
        <v>-35</v>
      </c>
      <c r="Q50" s="46">
        <v>0</v>
      </c>
      <c r="R50" s="46">
        <v>0</v>
      </c>
      <c r="S50" s="74">
        <v>0</v>
      </c>
      <c r="U50" s="73">
        <v>0.96</v>
      </c>
      <c r="V50" s="74">
        <v>-81</v>
      </c>
      <c r="W50">
        <v>-46</v>
      </c>
      <c r="X50">
        <v>0</v>
      </c>
      <c r="Y50">
        <v>0.96</v>
      </c>
      <c r="Z50">
        <v>0</v>
      </c>
      <c r="AA50">
        <v>-35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0.96</v>
      </c>
      <c r="M51" s="74">
        <v>0</v>
      </c>
      <c r="N51" s="73">
        <v>-71</v>
      </c>
      <c r="O51" s="46">
        <v>0</v>
      </c>
      <c r="P51" s="46">
        <v>-15</v>
      </c>
      <c r="Q51" s="46">
        <v>0</v>
      </c>
      <c r="R51" s="46">
        <v>0</v>
      </c>
      <c r="S51" s="74">
        <v>0</v>
      </c>
      <c r="U51" s="73">
        <v>0.96</v>
      </c>
      <c r="V51" s="74">
        <v>-86</v>
      </c>
      <c r="W51">
        <v>-71</v>
      </c>
      <c r="X51">
        <v>0</v>
      </c>
      <c r="Y51">
        <v>0.96</v>
      </c>
      <c r="Z51">
        <v>0</v>
      </c>
      <c r="AA51">
        <v>-15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-68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-68</v>
      </c>
      <c r="W52">
        <v>-68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-79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-79</v>
      </c>
      <c r="W53">
        <v>-79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-54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-54</v>
      </c>
      <c r="W54">
        <v>-54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-61</v>
      </c>
      <c r="O55" s="46">
        <v>0</v>
      </c>
      <c r="P55" s="46">
        <v>-20</v>
      </c>
      <c r="Q55" s="46">
        <v>0</v>
      </c>
      <c r="R55" s="46">
        <v>-1.5</v>
      </c>
      <c r="S55" s="74">
        <v>0</v>
      </c>
      <c r="U55" s="73">
        <v>0</v>
      </c>
      <c r="V55" s="74">
        <v>-82.5</v>
      </c>
      <c r="W55">
        <v>-61</v>
      </c>
      <c r="X55">
        <v>0</v>
      </c>
      <c r="Y55">
        <v>-1.5</v>
      </c>
      <c r="Z55">
        <v>0</v>
      </c>
      <c r="AA55">
        <v>-20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-49</v>
      </c>
      <c r="O56" s="46">
        <v>0</v>
      </c>
      <c r="P56" s="46">
        <v>-30</v>
      </c>
      <c r="Q56" s="46">
        <v>0</v>
      </c>
      <c r="R56" s="46">
        <v>-1</v>
      </c>
      <c r="S56" s="74">
        <v>0</v>
      </c>
      <c r="U56" s="73">
        <v>0</v>
      </c>
      <c r="V56" s="74">
        <v>-80</v>
      </c>
      <c r="W56">
        <v>-49</v>
      </c>
      <c r="X56">
        <v>0</v>
      </c>
      <c r="Y56">
        <v>-1</v>
      </c>
      <c r="Z56">
        <v>0</v>
      </c>
      <c r="AA56">
        <v>-30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-37</v>
      </c>
      <c r="O57" s="46">
        <v>0</v>
      </c>
      <c r="P57" s="46">
        <v>-20</v>
      </c>
      <c r="Q57" s="46">
        <v>0</v>
      </c>
      <c r="R57" s="46">
        <v>-2</v>
      </c>
      <c r="S57" s="74">
        <v>0</v>
      </c>
      <c r="U57" s="73">
        <v>0</v>
      </c>
      <c r="V57" s="74">
        <v>-59</v>
      </c>
      <c r="W57">
        <v>-37</v>
      </c>
      <c r="X57">
        <v>0</v>
      </c>
      <c r="Y57">
        <v>-2</v>
      </c>
      <c r="Z57">
        <v>0</v>
      </c>
      <c r="AA57">
        <v>-20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-42</v>
      </c>
      <c r="O58" s="46">
        <v>0</v>
      </c>
      <c r="P58" s="46">
        <v>-25</v>
      </c>
      <c r="Q58" s="46">
        <v>0</v>
      </c>
      <c r="R58" s="46">
        <v>-3</v>
      </c>
      <c r="S58" s="74">
        <v>0</v>
      </c>
      <c r="U58" s="73">
        <v>0</v>
      </c>
      <c r="V58" s="74">
        <v>-70</v>
      </c>
      <c r="W58">
        <v>-42</v>
      </c>
      <c r="X58">
        <v>0</v>
      </c>
      <c r="Y58">
        <v>-3</v>
      </c>
      <c r="Z58">
        <v>0</v>
      </c>
      <c r="AA58">
        <v>-25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-36</v>
      </c>
      <c r="O59" s="46">
        <v>0</v>
      </c>
      <c r="P59" s="46">
        <v>-15</v>
      </c>
      <c r="Q59" s="46">
        <v>0</v>
      </c>
      <c r="R59" s="46">
        <v>-3</v>
      </c>
      <c r="S59" s="74">
        <v>0</v>
      </c>
      <c r="U59" s="73">
        <v>0</v>
      </c>
      <c r="V59" s="74">
        <v>-54</v>
      </c>
      <c r="W59">
        <v>-36</v>
      </c>
      <c r="X59">
        <v>0</v>
      </c>
      <c r="Y59">
        <v>-3</v>
      </c>
      <c r="Z59">
        <v>0</v>
      </c>
      <c r="AA59">
        <v>-15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-30</v>
      </c>
      <c r="O60" s="46">
        <v>0</v>
      </c>
      <c r="P60" s="46">
        <v>-15</v>
      </c>
      <c r="Q60" s="46">
        <v>0</v>
      </c>
      <c r="R60" s="46">
        <v>-3</v>
      </c>
      <c r="S60" s="74">
        <v>0</v>
      </c>
      <c r="U60" s="73">
        <v>0</v>
      </c>
      <c r="V60" s="74">
        <v>-48</v>
      </c>
      <c r="W60">
        <v>-30</v>
      </c>
      <c r="X60">
        <v>0</v>
      </c>
      <c r="Y60">
        <v>-3</v>
      </c>
      <c r="Z60">
        <v>0</v>
      </c>
      <c r="AA60">
        <v>-15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-95</v>
      </c>
      <c r="O61" s="46">
        <v>0</v>
      </c>
      <c r="P61" s="46">
        <v>0</v>
      </c>
      <c r="Q61" s="46">
        <v>0</v>
      </c>
      <c r="R61" s="46">
        <v>-2</v>
      </c>
      <c r="S61" s="74">
        <v>0</v>
      </c>
      <c r="U61" s="73">
        <v>0</v>
      </c>
      <c r="V61" s="74">
        <v>-97</v>
      </c>
      <c r="W61">
        <v>-95</v>
      </c>
      <c r="X61">
        <v>0</v>
      </c>
      <c r="Y61">
        <v>-2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-88</v>
      </c>
      <c r="O62" s="46">
        <v>0</v>
      </c>
      <c r="P62" s="46">
        <v>0</v>
      </c>
      <c r="Q62" s="46">
        <v>0</v>
      </c>
      <c r="R62" s="46">
        <v>-2</v>
      </c>
      <c r="S62" s="74">
        <v>0</v>
      </c>
      <c r="U62" s="73">
        <v>0</v>
      </c>
      <c r="V62" s="74">
        <v>-90</v>
      </c>
      <c r="W62">
        <v>-88</v>
      </c>
      <c r="X62">
        <v>0</v>
      </c>
      <c r="Y62">
        <v>-2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28.92</v>
      </c>
      <c r="K63" s="46">
        <v>0</v>
      </c>
      <c r="L63" s="46">
        <v>0</v>
      </c>
      <c r="M63" s="74">
        <v>0</v>
      </c>
      <c r="N63" s="73">
        <v>-62</v>
      </c>
      <c r="O63" s="46">
        <v>0</v>
      </c>
      <c r="P63" s="46">
        <v>0</v>
      </c>
      <c r="Q63" s="46">
        <v>0</v>
      </c>
      <c r="R63" s="46">
        <v>-1.5</v>
      </c>
      <c r="S63" s="74">
        <v>0</v>
      </c>
      <c r="U63" s="73">
        <v>28.92</v>
      </c>
      <c r="V63" s="74">
        <v>-63.5</v>
      </c>
      <c r="W63">
        <v>-62</v>
      </c>
      <c r="X63">
        <v>0</v>
      </c>
      <c r="Y63">
        <v>-1.5</v>
      </c>
      <c r="Z63">
        <v>0</v>
      </c>
      <c r="AA63">
        <v>28.92</v>
      </c>
    </row>
    <row r="64" spans="7:27">
      <c r="G64" t="s">
        <v>106</v>
      </c>
      <c r="H64" s="73">
        <v>0</v>
      </c>
      <c r="I64" s="46">
        <v>0</v>
      </c>
      <c r="J64" s="46">
        <v>33.74</v>
      </c>
      <c r="K64" s="46">
        <v>0</v>
      </c>
      <c r="L64" s="46">
        <v>0</v>
      </c>
      <c r="M64" s="74">
        <v>0</v>
      </c>
      <c r="N64" s="73">
        <v>-57</v>
      </c>
      <c r="O64" s="46">
        <v>0</v>
      </c>
      <c r="P64" s="46">
        <v>0</v>
      </c>
      <c r="Q64" s="46">
        <v>0</v>
      </c>
      <c r="R64" s="46">
        <v>-1</v>
      </c>
      <c r="S64" s="74">
        <v>0</v>
      </c>
      <c r="U64" s="73">
        <v>33.74</v>
      </c>
      <c r="V64" s="74">
        <v>-58</v>
      </c>
      <c r="W64">
        <v>-57</v>
      </c>
      <c r="X64">
        <v>0</v>
      </c>
      <c r="Y64">
        <v>-1</v>
      </c>
      <c r="Z64">
        <v>0</v>
      </c>
      <c r="AA64">
        <v>33.74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-22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-22</v>
      </c>
      <c r="W65">
        <v>-22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1.93</v>
      </c>
      <c r="M66" s="74">
        <v>0</v>
      </c>
      <c r="N66" s="73">
        <v>-14</v>
      </c>
      <c r="O66" s="46">
        <v>0</v>
      </c>
      <c r="P66" s="46">
        <v>-35</v>
      </c>
      <c r="Q66" s="46">
        <v>0</v>
      </c>
      <c r="R66" s="46">
        <v>0</v>
      </c>
      <c r="S66" s="74">
        <v>0</v>
      </c>
      <c r="U66" s="73">
        <v>1.93</v>
      </c>
      <c r="V66" s="74">
        <v>-49</v>
      </c>
      <c r="W66">
        <v>-14</v>
      </c>
      <c r="X66">
        <v>0</v>
      </c>
      <c r="Y66">
        <v>1.93</v>
      </c>
      <c r="Z66">
        <v>0</v>
      </c>
      <c r="AA66">
        <v>-35</v>
      </c>
    </row>
    <row r="67" spans="7:27">
      <c r="G67" t="s">
        <v>109</v>
      </c>
      <c r="H67" s="73">
        <v>3.86</v>
      </c>
      <c r="I67" s="46">
        <v>14.46</v>
      </c>
      <c r="J67" s="46">
        <v>0</v>
      </c>
      <c r="K67" s="46">
        <v>0</v>
      </c>
      <c r="L67" s="46">
        <v>2.41</v>
      </c>
      <c r="M67" s="74">
        <v>0</v>
      </c>
      <c r="N67" s="73">
        <v>0</v>
      </c>
      <c r="O67" s="46">
        <v>0</v>
      </c>
      <c r="P67" s="46">
        <v>-25</v>
      </c>
      <c r="Q67" s="46">
        <v>0</v>
      </c>
      <c r="R67" s="46">
        <v>0</v>
      </c>
      <c r="S67" s="74">
        <v>0</v>
      </c>
      <c r="U67" s="73">
        <v>20.73</v>
      </c>
      <c r="V67" s="74">
        <v>-25</v>
      </c>
      <c r="W67">
        <v>3.86</v>
      </c>
      <c r="X67">
        <v>14.46</v>
      </c>
      <c r="Y67">
        <v>2.41</v>
      </c>
      <c r="Z67">
        <v>0</v>
      </c>
      <c r="AA67">
        <v>-25</v>
      </c>
    </row>
    <row r="68" spans="7:27">
      <c r="G68" t="s">
        <v>110</v>
      </c>
      <c r="H68" s="73">
        <v>0</v>
      </c>
      <c r="I68" s="46">
        <v>14.47</v>
      </c>
      <c r="J68" s="46">
        <v>0</v>
      </c>
      <c r="K68" s="46">
        <v>0</v>
      </c>
      <c r="L68" s="46">
        <v>3.37</v>
      </c>
      <c r="M68" s="74">
        <v>0</v>
      </c>
      <c r="N68" s="73">
        <v>-7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17.84</v>
      </c>
      <c r="V68" s="74">
        <v>-7</v>
      </c>
      <c r="W68">
        <v>-7</v>
      </c>
      <c r="X68">
        <v>14.47</v>
      </c>
      <c r="Y68">
        <v>3.37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14.46</v>
      </c>
      <c r="J69" s="46">
        <v>0</v>
      </c>
      <c r="K69" s="46">
        <v>0</v>
      </c>
      <c r="L69" s="46">
        <v>3.86</v>
      </c>
      <c r="M69" s="74">
        <v>0</v>
      </c>
      <c r="N69" s="73">
        <v>-28</v>
      </c>
      <c r="O69" s="46">
        <v>0</v>
      </c>
      <c r="P69" s="46">
        <v>-10</v>
      </c>
      <c r="Q69" s="46">
        <v>0</v>
      </c>
      <c r="R69" s="46">
        <v>0</v>
      </c>
      <c r="S69" s="74">
        <v>0</v>
      </c>
      <c r="U69" s="73">
        <v>18.32</v>
      </c>
      <c r="V69" s="74">
        <v>-38</v>
      </c>
      <c r="W69">
        <v>-28</v>
      </c>
      <c r="X69">
        <v>14.46</v>
      </c>
      <c r="Y69">
        <v>3.86</v>
      </c>
      <c r="Z69">
        <v>0</v>
      </c>
      <c r="AA69">
        <v>-10</v>
      </c>
    </row>
    <row r="70" spans="7:27">
      <c r="G70" t="s">
        <v>112</v>
      </c>
      <c r="H70" s="73">
        <v>0</v>
      </c>
      <c r="I70" s="46">
        <v>14.46</v>
      </c>
      <c r="J70" s="46">
        <v>0</v>
      </c>
      <c r="K70" s="46">
        <v>0</v>
      </c>
      <c r="L70" s="46">
        <v>5.3</v>
      </c>
      <c r="M70" s="74">
        <v>0</v>
      </c>
      <c r="N70" s="73">
        <v>-49</v>
      </c>
      <c r="O70" s="46">
        <v>0</v>
      </c>
      <c r="P70" s="46">
        <v>-15</v>
      </c>
      <c r="Q70" s="46">
        <v>0</v>
      </c>
      <c r="R70" s="46">
        <v>0</v>
      </c>
      <c r="S70" s="74">
        <v>0</v>
      </c>
      <c r="U70" s="73">
        <v>19.760000000000002</v>
      </c>
      <c r="V70" s="74">
        <v>-64</v>
      </c>
      <c r="W70">
        <v>-49</v>
      </c>
      <c r="X70">
        <v>14.46</v>
      </c>
      <c r="Y70">
        <v>5.3</v>
      </c>
      <c r="Z70">
        <v>0</v>
      </c>
      <c r="AA70">
        <v>-15</v>
      </c>
    </row>
    <row r="71" spans="7:27">
      <c r="G71" t="s">
        <v>113</v>
      </c>
      <c r="H71" s="73">
        <v>0</v>
      </c>
      <c r="I71" s="46">
        <v>142.57</v>
      </c>
      <c r="J71" s="46">
        <v>46.24</v>
      </c>
      <c r="K71" s="46">
        <v>0</v>
      </c>
      <c r="L71" s="46">
        <v>5.01</v>
      </c>
      <c r="M71" s="74">
        <v>2.0099999999999998</v>
      </c>
      <c r="N71" s="73">
        <v>-60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195.83</v>
      </c>
      <c r="V71" s="74">
        <v>-60</v>
      </c>
      <c r="W71">
        <v>-60</v>
      </c>
      <c r="X71">
        <v>142.57</v>
      </c>
      <c r="Y71">
        <v>5.01</v>
      </c>
      <c r="Z71">
        <v>2.0099999999999998</v>
      </c>
      <c r="AA71">
        <v>46.24</v>
      </c>
    </row>
    <row r="72" spans="7:27">
      <c r="G72" t="s">
        <v>114</v>
      </c>
      <c r="H72" s="73">
        <v>0</v>
      </c>
      <c r="I72" s="46">
        <v>232.89</v>
      </c>
      <c r="J72" s="46">
        <v>69.87</v>
      </c>
      <c r="K72" s="46">
        <v>0</v>
      </c>
      <c r="L72" s="46">
        <v>3.49</v>
      </c>
      <c r="M72" s="74">
        <v>1.91</v>
      </c>
      <c r="N72" s="73">
        <v>-27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308.16000000000003</v>
      </c>
      <c r="V72" s="74">
        <v>-27</v>
      </c>
      <c r="W72">
        <v>-27</v>
      </c>
      <c r="X72">
        <v>232.89</v>
      </c>
      <c r="Y72">
        <v>3.49</v>
      </c>
      <c r="Z72">
        <v>1.91</v>
      </c>
      <c r="AA72">
        <v>69.87</v>
      </c>
    </row>
    <row r="73" spans="7:27">
      <c r="G73" t="s">
        <v>115</v>
      </c>
      <c r="H73" s="73">
        <v>0</v>
      </c>
      <c r="I73" s="46">
        <v>98.87</v>
      </c>
      <c r="J73" s="46">
        <v>49.44</v>
      </c>
      <c r="K73" s="46">
        <v>0</v>
      </c>
      <c r="L73" s="46">
        <v>2.23</v>
      </c>
      <c r="M73" s="74">
        <v>1.06</v>
      </c>
      <c r="N73" s="73">
        <v>-20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151.6</v>
      </c>
      <c r="V73" s="74">
        <v>-20</v>
      </c>
      <c r="W73">
        <v>-20</v>
      </c>
      <c r="X73">
        <v>98.87</v>
      </c>
      <c r="Y73">
        <v>2.23</v>
      </c>
      <c r="Z73">
        <v>1.06</v>
      </c>
      <c r="AA73">
        <v>49.44</v>
      </c>
    </row>
    <row r="74" spans="7:27">
      <c r="G74" t="s">
        <v>116</v>
      </c>
      <c r="H74" s="73">
        <v>0</v>
      </c>
      <c r="I74" s="46">
        <v>87.65</v>
      </c>
      <c r="J74" s="46">
        <v>46.75</v>
      </c>
      <c r="K74" s="46">
        <v>0</v>
      </c>
      <c r="L74" s="46">
        <v>1.85</v>
      </c>
      <c r="M74" s="74">
        <v>0.56999999999999995</v>
      </c>
      <c r="N74" s="73">
        <v>-26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136.82</v>
      </c>
      <c r="V74" s="74">
        <v>-26</v>
      </c>
      <c r="W74">
        <v>-26</v>
      </c>
      <c r="X74">
        <v>87.65</v>
      </c>
      <c r="Y74">
        <v>1.85</v>
      </c>
      <c r="Z74">
        <v>0.56999999999999995</v>
      </c>
      <c r="AA74">
        <v>46.75</v>
      </c>
    </row>
    <row r="75" spans="7:27">
      <c r="G75" t="s">
        <v>117</v>
      </c>
      <c r="H75" s="73">
        <v>0</v>
      </c>
      <c r="I75" s="46">
        <v>154.78</v>
      </c>
      <c r="J75" s="46">
        <v>9.99</v>
      </c>
      <c r="K75" s="46">
        <v>0</v>
      </c>
      <c r="L75" s="46">
        <v>2.37</v>
      </c>
      <c r="M75" s="74">
        <v>0.97</v>
      </c>
      <c r="N75" s="73">
        <v>-52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168.11</v>
      </c>
      <c r="V75" s="74">
        <v>-52</v>
      </c>
      <c r="W75">
        <v>-52</v>
      </c>
      <c r="X75">
        <v>154.78</v>
      </c>
      <c r="Y75">
        <v>2.37</v>
      </c>
      <c r="Z75">
        <v>0.97</v>
      </c>
      <c r="AA75">
        <v>9.99</v>
      </c>
    </row>
    <row r="76" spans="7:27">
      <c r="G76" t="s">
        <v>118</v>
      </c>
      <c r="H76" s="73">
        <v>0</v>
      </c>
      <c r="I76" s="46">
        <v>161.59</v>
      </c>
      <c r="J76" s="46">
        <v>0</v>
      </c>
      <c r="K76" s="46">
        <v>0</v>
      </c>
      <c r="L76" s="46">
        <v>3.41</v>
      </c>
      <c r="M76" s="74">
        <v>0.9</v>
      </c>
      <c r="N76" s="73">
        <v>-73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165.9</v>
      </c>
      <c r="V76" s="74">
        <v>-73</v>
      </c>
      <c r="W76">
        <v>-73</v>
      </c>
      <c r="X76">
        <v>161.59</v>
      </c>
      <c r="Y76">
        <v>3.41</v>
      </c>
      <c r="Z76">
        <v>0.9</v>
      </c>
      <c r="AA76">
        <v>0</v>
      </c>
    </row>
    <row r="77" spans="7:27">
      <c r="G77" t="s">
        <v>119</v>
      </c>
      <c r="H77" s="73">
        <v>0</v>
      </c>
      <c r="I77" s="46">
        <v>55.27</v>
      </c>
      <c r="J77" s="46">
        <v>0</v>
      </c>
      <c r="K77" s="46">
        <v>0</v>
      </c>
      <c r="L77" s="46">
        <v>7.5</v>
      </c>
      <c r="M77" s="74">
        <v>2.13</v>
      </c>
      <c r="N77" s="73">
        <v>-111</v>
      </c>
      <c r="O77" s="46">
        <v>0</v>
      </c>
      <c r="P77" s="46">
        <v>-15</v>
      </c>
      <c r="Q77" s="46">
        <v>0</v>
      </c>
      <c r="R77" s="46">
        <v>0</v>
      </c>
      <c r="S77" s="74">
        <v>0</v>
      </c>
      <c r="U77" s="73">
        <v>64.900000000000006</v>
      </c>
      <c r="V77" s="74">
        <v>-126</v>
      </c>
      <c r="W77">
        <v>-111</v>
      </c>
      <c r="X77">
        <v>55.27</v>
      </c>
      <c r="Y77">
        <v>7.5</v>
      </c>
      <c r="Z77">
        <v>2.13</v>
      </c>
      <c r="AA77">
        <v>-15</v>
      </c>
    </row>
    <row r="78" spans="7:27">
      <c r="G78" t="s">
        <v>120</v>
      </c>
      <c r="H78" s="73">
        <v>0</v>
      </c>
      <c r="I78" s="46">
        <v>29.88</v>
      </c>
      <c r="J78" s="46">
        <v>0</v>
      </c>
      <c r="K78" s="46">
        <v>0</v>
      </c>
      <c r="L78" s="46">
        <v>9.16</v>
      </c>
      <c r="M78" s="74">
        <v>0.87</v>
      </c>
      <c r="N78" s="73">
        <v>-133</v>
      </c>
      <c r="O78" s="46">
        <v>0</v>
      </c>
      <c r="P78" s="46">
        <v>-15</v>
      </c>
      <c r="Q78" s="46">
        <v>0</v>
      </c>
      <c r="R78" s="46">
        <v>0</v>
      </c>
      <c r="S78" s="74">
        <v>0</v>
      </c>
      <c r="U78" s="73">
        <v>39.909999999999997</v>
      </c>
      <c r="V78" s="74">
        <v>-148</v>
      </c>
      <c r="W78">
        <v>-133</v>
      </c>
      <c r="X78">
        <v>29.88</v>
      </c>
      <c r="Y78">
        <v>9.16</v>
      </c>
      <c r="Z78">
        <v>0.87</v>
      </c>
      <c r="AA78">
        <v>-15</v>
      </c>
    </row>
    <row r="79" spans="7:27">
      <c r="G79" t="s">
        <v>121</v>
      </c>
      <c r="H79" s="73">
        <v>0</v>
      </c>
      <c r="I79" s="46">
        <v>14.46</v>
      </c>
      <c r="J79" s="46">
        <v>0</v>
      </c>
      <c r="K79" s="46">
        <v>0</v>
      </c>
      <c r="L79" s="46">
        <v>8.68</v>
      </c>
      <c r="M79" s="74">
        <v>0.19</v>
      </c>
      <c r="N79" s="73">
        <v>-80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23.33</v>
      </c>
      <c r="V79" s="74">
        <v>-100</v>
      </c>
      <c r="W79">
        <v>-80</v>
      </c>
      <c r="X79">
        <v>14.46</v>
      </c>
      <c r="Y79">
        <v>8.68</v>
      </c>
      <c r="Z79">
        <v>0.19</v>
      </c>
      <c r="AA79">
        <v>-20</v>
      </c>
    </row>
    <row r="80" spans="7:27">
      <c r="G80" t="s">
        <v>122</v>
      </c>
      <c r="H80" s="73">
        <v>0</v>
      </c>
      <c r="I80" s="46">
        <v>14.46</v>
      </c>
      <c r="J80" s="46">
        <v>0</v>
      </c>
      <c r="K80" s="46">
        <v>0</v>
      </c>
      <c r="L80" s="46">
        <v>8.68</v>
      </c>
      <c r="M80" s="74">
        <v>0</v>
      </c>
      <c r="N80" s="73">
        <v>-75</v>
      </c>
      <c r="O80" s="46">
        <v>0</v>
      </c>
      <c r="P80" s="46">
        <v>-30</v>
      </c>
      <c r="Q80" s="46">
        <v>0</v>
      </c>
      <c r="R80" s="46">
        <v>0</v>
      </c>
      <c r="S80" s="74">
        <v>0</v>
      </c>
      <c r="U80" s="73">
        <v>23.14</v>
      </c>
      <c r="V80" s="74">
        <v>-105</v>
      </c>
      <c r="W80">
        <v>-75</v>
      </c>
      <c r="X80">
        <v>14.46</v>
      </c>
      <c r="Y80">
        <v>8.68</v>
      </c>
      <c r="Z80">
        <v>0</v>
      </c>
      <c r="AA80">
        <v>-30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7.71</v>
      </c>
      <c r="M81" s="74">
        <v>0</v>
      </c>
      <c r="N81" s="73">
        <v>-77</v>
      </c>
      <c r="O81" s="46">
        <v>0</v>
      </c>
      <c r="P81" s="46">
        <v>-33</v>
      </c>
      <c r="Q81" s="46">
        <v>0</v>
      </c>
      <c r="R81" s="46">
        <v>0</v>
      </c>
      <c r="S81" s="74">
        <v>0</v>
      </c>
      <c r="U81" s="73">
        <v>7.71</v>
      </c>
      <c r="V81" s="74">
        <v>-110</v>
      </c>
      <c r="W81">
        <v>-77</v>
      </c>
      <c r="X81">
        <v>0</v>
      </c>
      <c r="Y81">
        <v>7.71</v>
      </c>
      <c r="Z81">
        <v>0</v>
      </c>
      <c r="AA81">
        <v>-33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7.71</v>
      </c>
      <c r="M82" s="74">
        <v>0</v>
      </c>
      <c r="N82" s="73">
        <v>-13</v>
      </c>
      <c r="O82" s="46">
        <v>0</v>
      </c>
      <c r="P82" s="46">
        <v>-23</v>
      </c>
      <c r="Q82" s="46">
        <v>0</v>
      </c>
      <c r="R82" s="46">
        <v>0</v>
      </c>
      <c r="S82" s="74">
        <v>0</v>
      </c>
      <c r="U82" s="73">
        <v>7.71</v>
      </c>
      <c r="V82" s="74">
        <v>-36</v>
      </c>
      <c r="W82">
        <v>-13</v>
      </c>
      <c r="X82">
        <v>0</v>
      </c>
      <c r="Y82">
        <v>7.71</v>
      </c>
      <c r="Z82">
        <v>0</v>
      </c>
      <c r="AA82">
        <v>-23</v>
      </c>
    </row>
    <row r="83" spans="7:27">
      <c r="G83" t="s">
        <v>125</v>
      </c>
      <c r="H83" s="73">
        <v>81.94</v>
      </c>
      <c r="I83" s="46">
        <v>0</v>
      </c>
      <c r="J83" s="46">
        <v>0</v>
      </c>
      <c r="K83" s="46">
        <v>0</v>
      </c>
      <c r="L83" s="46">
        <v>7.91</v>
      </c>
      <c r="M83" s="74">
        <v>0</v>
      </c>
      <c r="N83" s="73">
        <v>0</v>
      </c>
      <c r="O83" s="46">
        <v>0</v>
      </c>
      <c r="P83" s="46">
        <v>-5</v>
      </c>
      <c r="Q83" s="46">
        <v>0</v>
      </c>
      <c r="R83" s="46">
        <v>0</v>
      </c>
      <c r="S83" s="74">
        <v>0</v>
      </c>
      <c r="U83" s="73">
        <v>89.85</v>
      </c>
      <c r="V83" s="74">
        <v>-5</v>
      </c>
      <c r="W83">
        <v>81.94</v>
      </c>
      <c r="X83">
        <v>0</v>
      </c>
      <c r="Y83">
        <v>7.91</v>
      </c>
      <c r="Z83">
        <v>0</v>
      </c>
      <c r="AA83">
        <v>-5</v>
      </c>
    </row>
    <row r="84" spans="7:27">
      <c r="G84" t="s">
        <v>126</v>
      </c>
      <c r="H84" s="73">
        <v>80.989999999999995</v>
      </c>
      <c r="I84" s="46">
        <v>0</v>
      </c>
      <c r="J84" s="46">
        <v>0</v>
      </c>
      <c r="K84" s="46">
        <v>0</v>
      </c>
      <c r="L84" s="46">
        <v>6.94</v>
      </c>
      <c r="M84" s="74">
        <v>0</v>
      </c>
      <c r="N84" s="73">
        <v>0</v>
      </c>
      <c r="O84" s="46">
        <v>0</v>
      </c>
      <c r="P84" s="46">
        <v>-50</v>
      </c>
      <c r="Q84" s="46">
        <v>0</v>
      </c>
      <c r="R84" s="46">
        <v>0</v>
      </c>
      <c r="S84" s="74">
        <v>0</v>
      </c>
      <c r="U84" s="73">
        <v>87.93</v>
      </c>
      <c r="V84" s="74">
        <v>-50</v>
      </c>
      <c r="W84">
        <v>80.989999999999995</v>
      </c>
      <c r="X84">
        <v>0</v>
      </c>
      <c r="Y84">
        <v>6.94</v>
      </c>
      <c r="Z84">
        <v>0</v>
      </c>
      <c r="AA84">
        <v>-50</v>
      </c>
    </row>
    <row r="85" spans="7:27">
      <c r="G85" t="s">
        <v>127</v>
      </c>
      <c r="H85" s="73">
        <v>123.4</v>
      </c>
      <c r="I85" s="46">
        <v>0</v>
      </c>
      <c r="J85" s="46">
        <v>0</v>
      </c>
      <c r="K85" s="46">
        <v>0</v>
      </c>
      <c r="L85" s="46">
        <v>6.75</v>
      </c>
      <c r="M85" s="74">
        <v>0</v>
      </c>
      <c r="N85" s="73">
        <v>0</v>
      </c>
      <c r="O85" s="46">
        <v>0</v>
      </c>
      <c r="P85" s="46">
        <v>-30</v>
      </c>
      <c r="Q85" s="46">
        <v>0</v>
      </c>
      <c r="R85" s="46">
        <v>0</v>
      </c>
      <c r="S85" s="74">
        <v>0</v>
      </c>
      <c r="U85" s="73">
        <v>130.15</v>
      </c>
      <c r="V85" s="74">
        <v>-30</v>
      </c>
      <c r="W85">
        <v>123.4</v>
      </c>
      <c r="X85">
        <v>0</v>
      </c>
      <c r="Y85">
        <v>6.75</v>
      </c>
      <c r="Z85">
        <v>0</v>
      </c>
      <c r="AA85">
        <v>-30</v>
      </c>
    </row>
    <row r="86" spans="7:27">
      <c r="G86" t="s">
        <v>128</v>
      </c>
      <c r="H86" s="73">
        <v>106.05</v>
      </c>
      <c r="I86" s="46">
        <v>0</v>
      </c>
      <c r="J86" s="46">
        <v>0</v>
      </c>
      <c r="K86" s="46">
        <v>0</v>
      </c>
      <c r="L86" s="46">
        <v>6.46</v>
      </c>
      <c r="M86" s="74">
        <v>0.1</v>
      </c>
      <c r="N86" s="73">
        <v>0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112.61</v>
      </c>
      <c r="V86" s="74">
        <v>-40</v>
      </c>
      <c r="W86">
        <v>106.05</v>
      </c>
      <c r="X86">
        <v>0</v>
      </c>
      <c r="Y86">
        <v>6.46</v>
      </c>
      <c r="Z86">
        <v>0.1</v>
      </c>
      <c r="AA86">
        <v>-40</v>
      </c>
    </row>
    <row r="87" spans="7:27">
      <c r="G87" t="s">
        <v>129</v>
      </c>
      <c r="H87" s="73">
        <v>94.48</v>
      </c>
      <c r="I87" s="46">
        <v>9.64</v>
      </c>
      <c r="J87" s="46">
        <v>0</v>
      </c>
      <c r="K87" s="46">
        <v>0</v>
      </c>
      <c r="L87" s="46">
        <v>6.27</v>
      </c>
      <c r="M87" s="74">
        <v>0.1</v>
      </c>
      <c r="N87" s="73">
        <v>0</v>
      </c>
      <c r="O87" s="46">
        <v>0</v>
      </c>
      <c r="P87" s="46">
        <v>-70</v>
      </c>
      <c r="Q87" s="46">
        <v>0</v>
      </c>
      <c r="R87" s="46">
        <v>0</v>
      </c>
      <c r="S87" s="74">
        <v>0</v>
      </c>
      <c r="U87" s="73">
        <v>110.49</v>
      </c>
      <c r="V87" s="74">
        <v>-70</v>
      </c>
      <c r="W87">
        <v>94.48</v>
      </c>
      <c r="X87">
        <v>9.64</v>
      </c>
      <c r="Y87">
        <v>6.27</v>
      </c>
      <c r="Z87">
        <v>0.1</v>
      </c>
      <c r="AA87">
        <v>-70</v>
      </c>
    </row>
    <row r="88" spans="7:27">
      <c r="G88" t="s">
        <v>130</v>
      </c>
      <c r="H88" s="73">
        <v>83.88</v>
      </c>
      <c r="I88" s="46">
        <v>9.64</v>
      </c>
      <c r="J88" s="46">
        <v>0</v>
      </c>
      <c r="K88" s="46">
        <v>0</v>
      </c>
      <c r="L88" s="46">
        <v>5.4</v>
      </c>
      <c r="M88" s="74">
        <v>0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98.92</v>
      </c>
      <c r="V88" s="74">
        <v>-20</v>
      </c>
      <c r="W88">
        <v>83.88</v>
      </c>
      <c r="X88">
        <v>9.64</v>
      </c>
      <c r="Y88">
        <v>5.4</v>
      </c>
      <c r="Z88">
        <v>0</v>
      </c>
      <c r="AA88">
        <v>-20</v>
      </c>
    </row>
    <row r="89" spans="7:27">
      <c r="G89" t="s">
        <v>131</v>
      </c>
      <c r="H89" s="73">
        <v>63.63</v>
      </c>
      <c r="I89" s="46">
        <v>19.28</v>
      </c>
      <c r="J89" s="46">
        <v>0</v>
      </c>
      <c r="K89" s="46">
        <v>0</v>
      </c>
      <c r="L89" s="46">
        <v>4.53</v>
      </c>
      <c r="M89" s="74">
        <v>0</v>
      </c>
      <c r="N89" s="73">
        <v>0</v>
      </c>
      <c r="O89" s="46">
        <v>0</v>
      </c>
      <c r="P89" s="46">
        <v>-20</v>
      </c>
      <c r="Q89" s="46">
        <v>0</v>
      </c>
      <c r="R89" s="46">
        <v>0</v>
      </c>
      <c r="S89" s="74">
        <v>0</v>
      </c>
      <c r="U89" s="73">
        <v>87.44</v>
      </c>
      <c r="V89" s="74">
        <v>-20</v>
      </c>
      <c r="W89">
        <v>63.63</v>
      </c>
      <c r="X89">
        <v>19.28</v>
      </c>
      <c r="Y89">
        <v>4.53</v>
      </c>
      <c r="Z89">
        <v>0</v>
      </c>
      <c r="AA89">
        <v>-20</v>
      </c>
    </row>
    <row r="90" spans="7:27">
      <c r="G90" t="s">
        <v>132</v>
      </c>
      <c r="H90" s="73">
        <v>34.71</v>
      </c>
      <c r="I90" s="46">
        <v>14.46</v>
      </c>
      <c r="J90" s="46">
        <v>0</v>
      </c>
      <c r="K90" s="46">
        <v>0</v>
      </c>
      <c r="L90" s="46">
        <v>4.05</v>
      </c>
      <c r="M90" s="74">
        <v>0</v>
      </c>
      <c r="N90" s="73">
        <v>0</v>
      </c>
      <c r="O90" s="46">
        <v>0</v>
      </c>
      <c r="P90" s="46">
        <v>-30</v>
      </c>
      <c r="Q90" s="46">
        <v>0</v>
      </c>
      <c r="R90" s="46">
        <v>0</v>
      </c>
      <c r="S90" s="74">
        <v>0</v>
      </c>
      <c r="U90" s="73">
        <v>53.22</v>
      </c>
      <c r="V90" s="74">
        <v>-30</v>
      </c>
      <c r="W90">
        <v>34.71</v>
      </c>
      <c r="X90">
        <v>14.46</v>
      </c>
      <c r="Y90">
        <v>4.05</v>
      </c>
      <c r="Z90">
        <v>0</v>
      </c>
      <c r="AA90">
        <v>-30</v>
      </c>
    </row>
    <row r="91" spans="7:27">
      <c r="G91" t="s">
        <v>133</v>
      </c>
      <c r="H91" s="73">
        <v>157.15</v>
      </c>
      <c r="I91" s="46">
        <v>28.92</v>
      </c>
      <c r="J91" s="46">
        <v>0</v>
      </c>
      <c r="K91" s="46">
        <v>0</v>
      </c>
      <c r="L91" s="46">
        <v>3.47</v>
      </c>
      <c r="M91" s="74">
        <v>0</v>
      </c>
      <c r="N91" s="73">
        <v>0</v>
      </c>
      <c r="O91" s="46">
        <v>0</v>
      </c>
      <c r="P91" s="46">
        <v>-15</v>
      </c>
      <c r="Q91" s="46">
        <v>0</v>
      </c>
      <c r="R91" s="46">
        <v>0</v>
      </c>
      <c r="S91" s="74">
        <v>0</v>
      </c>
      <c r="U91" s="73">
        <v>189.54</v>
      </c>
      <c r="V91" s="74">
        <v>-15</v>
      </c>
      <c r="W91">
        <v>157.15</v>
      </c>
      <c r="X91">
        <v>28.92</v>
      </c>
      <c r="Y91">
        <v>3.47</v>
      </c>
      <c r="Z91">
        <v>0</v>
      </c>
      <c r="AA91">
        <v>-15</v>
      </c>
    </row>
    <row r="92" spans="7:27">
      <c r="G92" t="s">
        <v>134</v>
      </c>
      <c r="H92" s="73">
        <v>152.33000000000001</v>
      </c>
      <c r="I92" s="46">
        <v>24.1</v>
      </c>
      <c r="J92" s="46">
        <v>0</v>
      </c>
      <c r="K92" s="46">
        <v>0</v>
      </c>
      <c r="L92" s="46">
        <v>1.93</v>
      </c>
      <c r="M92" s="74">
        <v>0</v>
      </c>
      <c r="N92" s="73">
        <v>0</v>
      </c>
      <c r="O92" s="46">
        <v>0</v>
      </c>
      <c r="P92" s="46">
        <v>-35</v>
      </c>
      <c r="Q92" s="46">
        <v>0</v>
      </c>
      <c r="R92" s="46">
        <v>0</v>
      </c>
      <c r="S92" s="74">
        <v>0</v>
      </c>
      <c r="U92" s="73">
        <v>178.36</v>
      </c>
      <c r="V92" s="74">
        <v>-35</v>
      </c>
      <c r="W92">
        <v>152.33000000000001</v>
      </c>
      <c r="X92">
        <v>24.1</v>
      </c>
      <c r="Y92">
        <v>1.93</v>
      </c>
      <c r="Z92">
        <v>0</v>
      </c>
      <c r="AA92">
        <v>-35</v>
      </c>
    </row>
    <row r="93" spans="7:27">
      <c r="G93" t="s">
        <v>135</v>
      </c>
      <c r="H93" s="73">
        <v>102.19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0</v>
      </c>
      <c r="O93" s="46">
        <v>0</v>
      </c>
      <c r="P93" s="46">
        <v>-10</v>
      </c>
      <c r="Q93" s="46">
        <v>0</v>
      </c>
      <c r="R93" s="46">
        <v>0</v>
      </c>
      <c r="S93" s="74">
        <v>0</v>
      </c>
      <c r="U93" s="73">
        <v>104.12</v>
      </c>
      <c r="V93" s="74">
        <v>-10</v>
      </c>
      <c r="W93">
        <v>102.19</v>
      </c>
      <c r="X93">
        <v>0</v>
      </c>
      <c r="Y93">
        <v>1.93</v>
      </c>
      <c r="Z93">
        <v>0</v>
      </c>
      <c r="AA93">
        <v>-10</v>
      </c>
    </row>
    <row r="94" spans="7:27">
      <c r="G94" t="s">
        <v>136</v>
      </c>
      <c r="H94" s="73">
        <v>67.489999999999995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68.45</v>
      </c>
      <c r="V94" s="74">
        <v>-10</v>
      </c>
      <c r="W94">
        <v>67.489999999999995</v>
      </c>
      <c r="X94">
        <v>0</v>
      </c>
      <c r="Y94">
        <v>0.96</v>
      </c>
      <c r="Z94">
        <v>0</v>
      </c>
      <c r="AA94">
        <v>-10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0.57999999999999996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0.57999999999999996</v>
      </c>
      <c r="V95" s="74">
        <v>0</v>
      </c>
      <c r="W95">
        <v>0</v>
      </c>
      <c r="X95">
        <v>0</v>
      </c>
      <c r="Y95">
        <v>0.57999999999999996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20.25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20.25</v>
      </c>
      <c r="V97" s="74">
        <v>0</v>
      </c>
      <c r="W97">
        <v>20.25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0.72813000000000005</v>
      </c>
      <c r="I99" s="69">
        <f t="shared" ref="I99:BQ99" si="1">SUM(I3:I98)/4000</f>
        <v>0.28907750000000004</v>
      </c>
      <c r="J99" s="69">
        <f t="shared" si="1"/>
        <v>0.15029250000000002</v>
      </c>
      <c r="K99" s="69">
        <f t="shared" si="1"/>
        <v>0</v>
      </c>
      <c r="L99" s="69">
        <f t="shared" si="1"/>
        <v>8.7667500000000009E-2</v>
      </c>
      <c r="M99" s="69">
        <f t="shared" si="1"/>
        <v>2.7524999999999993E-3</v>
      </c>
      <c r="N99" s="68">
        <f t="shared" si="1"/>
        <v>-0.60250000000000004</v>
      </c>
      <c r="O99" s="69">
        <f t="shared" si="1"/>
        <v>-3.4500000000000003E-2</v>
      </c>
      <c r="P99" s="69">
        <f t="shared" si="1"/>
        <v>-0.32624999999999998</v>
      </c>
      <c r="Q99" s="69">
        <f t="shared" si="1"/>
        <v>0</v>
      </c>
      <c r="R99" s="69">
        <f t="shared" si="1"/>
        <v>-1.04E-2</v>
      </c>
      <c r="S99" s="70">
        <f t="shared" si="1"/>
        <v>0</v>
      </c>
      <c r="U99" s="68">
        <f t="shared" si="1"/>
        <v>1.2579199999999997</v>
      </c>
      <c r="V99" s="70">
        <f t="shared" si="1"/>
        <v>-0.97365000000000013</v>
      </c>
      <c r="W99">
        <f t="shared" si="1"/>
        <v>0.12563000000000002</v>
      </c>
      <c r="X99">
        <f t="shared" si="1"/>
        <v>0.25457750000000001</v>
      </c>
      <c r="Y99">
        <f t="shared" si="1"/>
        <v>7.7267500000000017E-2</v>
      </c>
      <c r="Z99">
        <f t="shared" si="1"/>
        <v>2.7524999999999993E-3</v>
      </c>
      <c r="AA99">
        <f t="shared" si="1"/>
        <v>-0.17595749999999999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1.9</v>
      </c>
      <c r="W24">
        <v>0</v>
      </c>
      <c r="X24">
        <v>0</v>
      </c>
      <c r="Y24">
        <v>1.9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1.73</v>
      </c>
      <c r="W25">
        <v>0</v>
      </c>
      <c r="X25">
        <v>0</v>
      </c>
      <c r="Y25">
        <v>1.73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1.67</v>
      </c>
      <c r="W26">
        <v>0</v>
      </c>
      <c r="X26">
        <v>0</v>
      </c>
      <c r="Y26">
        <v>1.67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0.22</v>
      </c>
      <c r="W27">
        <v>0</v>
      </c>
      <c r="X27">
        <v>0</v>
      </c>
      <c r="Y27">
        <v>0.22</v>
      </c>
    </row>
    <row r="28" spans="7:25">
      <c r="G28" t="s">
        <v>70</v>
      </c>
      <c r="H28" s="73">
        <v>0</v>
      </c>
      <c r="I28" s="46">
        <v>14.46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14.46</v>
      </c>
      <c r="W28">
        <v>0</v>
      </c>
      <c r="X28">
        <v>14.46</v>
      </c>
      <c r="Y28">
        <v>0</v>
      </c>
    </row>
    <row r="29" spans="7:25">
      <c r="G29" t="s">
        <v>71</v>
      </c>
      <c r="H29" s="73">
        <v>0</v>
      </c>
      <c r="I29" s="46">
        <v>57.85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57.85</v>
      </c>
      <c r="W29">
        <v>0</v>
      </c>
      <c r="X29">
        <v>57.85</v>
      </c>
      <c r="Y29">
        <v>0</v>
      </c>
    </row>
    <row r="30" spans="7:25">
      <c r="G30" t="s">
        <v>72</v>
      </c>
      <c r="H30" s="73">
        <v>0</v>
      </c>
      <c r="I30" s="46">
        <v>86.77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86.77</v>
      </c>
      <c r="W30">
        <v>0</v>
      </c>
      <c r="X30">
        <v>86.77</v>
      </c>
      <c r="Y30">
        <v>0</v>
      </c>
    </row>
    <row r="31" spans="7:25">
      <c r="G31" t="s">
        <v>73</v>
      </c>
      <c r="H31" s="73">
        <v>0</v>
      </c>
      <c r="I31" s="46">
        <v>96.41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96.41</v>
      </c>
      <c r="W31">
        <v>0</v>
      </c>
      <c r="X31">
        <v>96.41</v>
      </c>
      <c r="Y31">
        <v>0</v>
      </c>
    </row>
    <row r="32" spans="7:25">
      <c r="G32" t="s">
        <v>74</v>
      </c>
      <c r="H32" s="73">
        <v>0</v>
      </c>
      <c r="I32" s="46">
        <v>96.41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96.41</v>
      </c>
      <c r="W32">
        <v>0</v>
      </c>
      <c r="X32">
        <v>96.41</v>
      </c>
      <c r="Y32">
        <v>0</v>
      </c>
    </row>
    <row r="33" spans="7:25">
      <c r="G33" t="s">
        <v>75</v>
      </c>
      <c r="H33" s="73">
        <v>0</v>
      </c>
      <c r="I33" s="46">
        <v>81.95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81.95</v>
      </c>
      <c r="W33">
        <v>0</v>
      </c>
      <c r="X33">
        <v>81.95</v>
      </c>
      <c r="Y33">
        <v>0</v>
      </c>
    </row>
    <row r="34" spans="7:25">
      <c r="G34" t="s">
        <v>76</v>
      </c>
      <c r="H34" s="73">
        <v>0</v>
      </c>
      <c r="I34" s="46">
        <v>81.95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81.95</v>
      </c>
      <c r="W34">
        <v>0</v>
      </c>
      <c r="X34">
        <v>81.95</v>
      </c>
      <c r="Y34">
        <v>0</v>
      </c>
    </row>
    <row r="35" spans="7:25">
      <c r="G35" t="s">
        <v>77</v>
      </c>
      <c r="H35" s="73">
        <v>0</v>
      </c>
      <c r="I35" s="46">
        <v>72.31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72.31</v>
      </c>
      <c r="W35">
        <v>0</v>
      </c>
      <c r="X35">
        <v>72.31</v>
      </c>
      <c r="Y35">
        <v>0</v>
      </c>
    </row>
    <row r="36" spans="7:25">
      <c r="G36" t="s">
        <v>78</v>
      </c>
      <c r="H36" s="73">
        <v>0</v>
      </c>
      <c r="I36" s="46">
        <v>62.67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62.67</v>
      </c>
      <c r="W36">
        <v>0</v>
      </c>
      <c r="X36">
        <v>62.67</v>
      </c>
      <c r="Y36">
        <v>0</v>
      </c>
    </row>
    <row r="37" spans="7:25">
      <c r="G37" t="s">
        <v>79</v>
      </c>
      <c r="H37" s="73">
        <v>0</v>
      </c>
      <c r="I37" s="46">
        <v>53.03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53.03</v>
      </c>
      <c r="W37">
        <v>0</v>
      </c>
      <c r="X37">
        <v>53.03</v>
      </c>
      <c r="Y37">
        <v>0</v>
      </c>
    </row>
    <row r="38" spans="7:25">
      <c r="G38" t="s">
        <v>80</v>
      </c>
      <c r="H38" s="73">
        <v>0</v>
      </c>
      <c r="I38" s="46">
        <v>38.56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38.56</v>
      </c>
      <c r="W38">
        <v>0</v>
      </c>
      <c r="X38">
        <v>38.56</v>
      </c>
      <c r="Y38">
        <v>0</v>
      </c>
    </row>
    <row r="39" spans="7:25">
      <c r="G39" t="s">
        <v>81</v>
      </c>
      <c r="H39" s="73">
        <v>0</v>
      </c>
      <c r="I39" s="46">
        <v>38.56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38.56</v>
      </c>
      <c r="W39">
        <v>0</v>
      </c>
      <c r="X39">
        <v>38.56</v>
      </c>
      <c r="Y39">
        <v>0</v>
      </c>
    </row>
    <row r="40" spans="7:25">
      <c r="G40" t="s">
        <v>82</v>
      </c>
      <c r="H40" s="73">
        <v>0</v>
      </c>
      <c r="I40" s="46">
        <v>48.21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48.2</v>
      </c>
      <c r="W40">
        <v>0</v>
      </c>
      <c r="X40">
        <v>48.21</v>
      </c>
      <c r="Y40">
        <v>0</v>
      </c>
    </row>
    <row r="41" spans="7:25">
      <c r="G41" t="s">
        <v>83</v>
      </c>
      <c r="H41" s="73">
        <v>0</v>
      </c>
      <c r="I41" s="46">
        <v>53.03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53.03</v>
      </c>
      <c r="W41">
        <v>0</v>
      </c>
      <c r="X41">
        <v>53.03</v>
      </c>
      <c r="Y41">
        <v>0</v>
      </c>
    </row>
    <row r="42" spans="7:25">
      <c r="G42" t="s">
        <v>84</v>
      </c>
      <c r="H42" s="73">
        <v>0</v>
      </c>
      <c r="I42" s="46">
        <v>57.85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57.85</v>
      </c>
      <c r="W42">
        <v>0</v>
      </c>
      <c r="X42">
        <v>57.85</v>
      </c>
      <c r="Y42">
        <v>0</v>
      </c>
    </row>
    <row r="43" spans="7:25">
      <c r="G43" t="s">
        <v>85</v>
      </c>
      <c r="H43" s="73">
        <v>0</v>
      </c>
      <c r="I43" s="46">
        <v>53.03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53.03</v>
      </c>
      <c r="W43">
        <v>0</v>
      </c>
      <c r="X43">
        <v>53.03</v>
      </c>
      <c r="Y43">
        <v>0</v>
      </c>
    </row>
    <row r="44" spans="7:25">
      <c r="G44" t="s">
        <v>86</v>
      </c>
      <c r="H44" s="73">
        <v>0</v>
      </c>
      <c r="I44" s="46">
        <v>57.85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57.85</v>
      </c>
      <c r="W44">
        <v>0</v>
      </c>
      <c r="X44">
        <v>57.85</v>
      </c>
      <c r="Y44">
        <v>0</v>
      </c>
    </row>
    <row r="45" spans="7:25">
      <c r="G45" t="s">
        <v>87</v>
      </c>
      <c r="H45" s="73">
        <v>0</v>
      </c>
      <c r="I45" s="46">
        <v>53.03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53.03</v>
      </c>
      <c r="W45">
        <v>0</v>
      </c>
      <c r="X45">
        <v>53.03</v>
      </c>
      <c r="Y45">
        <v>0</v>
      </c>
    </row>
    <row r="46" spans="7:25">
      <c r="G46" t="s">
        <v>88</v>
      </c>
      <c r="H46" s="73">
        <v>0</v>
      </c>
      <c r="I46" s="46">
        <v>43.38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43.38</v>
      </c>
      <c r="W46">
        <v>0</v>
      </c>
      <c r="X46">
        <v>43.38</v>
      </c>
      <c r="Y46">
        <v>0</v>
      </c>
    </row>
    <row r="47" spans="7:25">
      <c r="G47" t="s">
        <v>89</v>
      </c>
      <c r="H47" s="73">
        <v>0</v>
      </c>
      <c r="I47" s="46">
        <v>86.77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86.77</v>
      </c>
      <c r="W47">
        <v>0</v>
      </c>
      <c r="X47">
        <v>86.77</v>
      </c>
      <c r="Y47">
        <v>0</v>
      </c>
    </row>
    <row r="48" spans="7:25">
      <c r="G48" t="s">
        <v>90</v>
      </c>
      <c r="H48" s="73">
        <v>0</v>
      </c>
      <c r="I48" s="46">
        <v>77.13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77.13</v>
      </c>
      <c r="W48">
        <v>0</v>
      </c>
      <c r="X48">
        <v>77.13</v>
      </c>
      <c r="Y48">
        <v>0</v>
      </c>
    </row>
    <row r="49" spans="7:25">
      <c r="G49" t="s">
        <v>91</v>
      </c>
      <c r="H49" s="73">
        <v>0</v>
      </c>
      <c r="I49" s="46">
        <v>72.31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72.31</v>
      </c>
      <c r="W49">
        <v>0</v>
      </c>
      <c r="X49">
        <v>72.31</v>
      </c>
      <c r="Y49">
        <v>0</v>
      </c>
    </row>
    <row r="50" spans="7:25">
      <c r="G50" t="s">
        <v>92</v>
      </c>
      <c r="H50" s="73">
        <v>0</v>
      </c>
      <c r="I50" s="46">
        <v>62.67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62.67</v>
      </c>
      <c r="W50">
        <v>0</v>
      </c>
      <c r="X50">
        <v>62.67</v>
      </c>
      <c r="Y50">
        <v>0</v>
      </c>
    </row>
    <row r="51" spans="7:25">
      <c r="G51" t="s">
        <v>93</v>
      </c>
      <c r="H51" s="73">
        <v>0</v>
      </c>
      <c r="I51" s="46">
        <v>62.67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62.67</v>
      </c>
      <c r="W51">
        <v>0</v>
      </c>
      <c r="X51">
        <v>62.67</v>
      </c>
      <c r="Y51">
        <v>0</v>
      </c>
    </row>
    <row r="52" spans="7:25">
      <c r="G52" t="s">
        <v>94</v>
      </c>
      <c r="H52" s="73">
        <v>0</v>
      </c>
      <c r="I52" s="46">
        <v>53.03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53.03</v>
      </c>
      <c r="W52">
        <v>0</v>
      </c>
      <c r="X52">
        <v>53.03</v>
      </c>
      <c r="Y52">
        <v>0</v>
      </c>
    </row>
    <row r="53" spans="7:25">
      <c r="G53" t="s">
        <v>95</v>
      </c>
      <c r="H53" s="73">
        <v>0</v>
      </c>
      <c r="I53" s="46">
        <v>48.21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48.2</v>
      </c>
      <c r="W53">
        <v>0</v>
      </c>
      <c r="X53">
        <v>48.21</v>
      </c>
      <c r="Y53">
        <v>0</v>
      </c>
    </row>
    <row r="54" spans="7:25">
      <c r="G54" t="s">
        <v>96</v>
      </c>
      <c r="H54" s="73">
        <v>0</v>
      </c>
      <c r="I54" s="46">
        <v>43.38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43.38</v>
      </c>
      <c r="W54">
        <v>0</v>
      </c>
      <c r="X54">
        <v>43.38</v>
      </c>
      <c r="Y54">
        <v>0</v>
      </c>
    </row>
    <row r="55" spans="7:25">
      <c r="G55" t="s">
        <v>97</v>
      </c>
      <c r="H55" s="73">
        <v>0</v>
      </c>
      <c r="I55" s="46">
        <v>9.64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9.64</v>
      </c>
      <c r="W55">
        <v>0</v>
      </c>
      <c r="X55">
        <v>9.64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14.46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14.46</v>
      </c>
      <c r="W62">
        <v>0</v>
      </c>
      <c r="X62">
        <v>14.46</v>
      </c>
      <c r="Y62">
        <v>0</v>
      </c>
    </row>
    <row r="63" spans="7:25">
      <c r="G63" t="s">
        <v>105</v>
      </c>
      <c r="H63" s="73">
        <v>0</v>
      </c>
      <c r="I63" s="46">
        <v>28.92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28.92</v>
      </c>
      <c r="W63">
        <v>0</v>
      </c>
      <c r="X63">
        <v>28.92</v>
      </c>
      <c r="Y63">
        <v>0</v>
      </c>
    </row>
    <row r="64" spans="7:25">
      <c r="G64" t="s">
        <v>106</v>
      </c>
      <c r="H64" s="73">
        <v>0</v>
      </c>
      <c r="I64" s="46">
        <v>33.74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33.74</v>
      </c>
      <c r="W64">
        <v>0</v>
      </c>
      <c r="X64">
        <v>33.74</v>
      </c>
      <c r="Y64">
        <v>0</v>
      </c>
    </row>
    <row r="65" spans="7:25">
      <c r="G65" t="s">
        <v>107</v>
      </c>
      <c r="H65" s="73">
        <v>0</v>
      </c>
      <c r="I65" s="46">
        <v>48.21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48.2</v>
      </c>
      <c r="W65">
        <v>0</v>
      </c>
      <c r="X65">
        <v>48.21</v>
      </c>
      <c r="Y65">
        <v>0</v>
      </c>
    </row>
    <row r="66" spans="7:25">
      <c r="G66" t="s">
        <v>108</v>
      </c>
      <c r="H66" s="73">
        <v>0</v>
      </c>
      <c r="I66" s="46">
        <v>67.489999999999995</v>
      </c>
      <c r="J66" s="46">
        <v>0</v>
      </c>
      <c r="K66" s="46">
        <v>0</v>
      </c>
      <c r="L66" s="46">
        <v>0</v>
      </c>
      <c r="M66" s="74">
        <v>2.02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69.510000000000005</v>
      </c>
      <c r="W66">
        <v>0</v>
      </c>
      <c r="X66">
        <v>67.489999999999995</v>
      </c>
      <c r="Y66">
        <v>2.02</v>
      </c>
    </row>
    <row r="67" spans="7:25">
      <c r="G67" t="s">
        <v>109</v>
      </c>
      <c r="H67" s="73">
        <v>0</v>
      </c>
      <c r="I67" s="46">
        <v>81.95</v>
      </c>
      <c r="J67" s="46">
        <v>0</v>
      </c>
      <c r="K67" s="46">
        <v>0</v>
      </c>
      <c r="L67" s="46">
        <v>0</v>
      </c>
      <c r="M67" s="74">
        <v>2.2200000000000002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84.17</v>
      </c>
      <c r="W67">
        <v>0</v>
      </c>
      <c r="X67">
        <v>81.95</v>
      </c>
      <c r="Y67">
        <v>2.2200000000000002</v>
      </c>
    </row>
    <row r="68" spans="7:25">
      <c r="G68" t="s">
        <v>110</v>
      </c>
      <c r="H68" s="73">
        <v>0</v>
      </c>
      <c r="I68" s="46">
        <v>86.77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91.49</v>
      </c>
      <c r="W68">
        <v>0</v>
      </c>
      <c r="X68">
        <v>86.77</v>
      </c>
      <c r="Y68">
        <v>4.72</v>
      </c>
    </row>
    <row r="69" spans="7:25">
      <c r="G69" t="s">
        <v>111</v>
      </c>
      <c r="H69" s="73">
        <v>0</v>
      </c>
      <c r="I69" s="46">
        <v>97.35</v>
      </c>
      <c r="J69" s="46">
        <v>0</v>
      </c>
      <c r="K69" s="46">
        <v>0</v>
      </c>
      <c r="L69" s="46">
        <v>0</v>
      </c>
      <c r="M69" s="74">
        <v>4.1500000000000004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101.5</v>
      </c>
      <c r="W69">
        <v>0</v>
      </c>
      <c r="X69">
        <v>97.35</v>
      </c>
      <c r="Y69">
        <v>4.1500000000000004</v>
      </c>
    </row>
    <row r="70" spans="7:25">
      <c r="G70" t="s">
        <v>112</v>
      </c>
      <c r="H70" s="73">
        <v>0</v>
      </c>
      <c r="I70" s="46">
        <v>108.08</v>
      </c>
      <c r="J70" s="46">
        <v>0</v>
      </c>
      <c r="K70" s="46">
        <v>0</v>
      </c>
      <c r="L70" s="46">
        <v>0</v>
      </c>
      <c r="M70" s="74">
        <v>3.73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111.81</v>
      </c>
      <c r="W70">
        <v>0</v>
      </c>
      <c r="X70">
        <v>108.08</v>
      </c>
      <c r="Y70">
        <v>3.73</v>
      </c>
    </row>
    <row r="71" spans="7:25">
      <c r="G71" t="s">
        <v>113</v>
      </c>
      <c r="H71" s="73">
        <v>19.170000000000002</v>
      </c>
      <c r="I71" s="46">
        <v>39.130000000000003</v>
      </c>
      <c r="J71" s="46">
        <v>0</v>
      </c>
      <c r="K71" s="46">
        <v>0</v>
      </c>
      <c r="L71" s="46">
        <v>0</v>
      </c>
      <c r="M71" s="74">
        <v>0.99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59.29</v>
      </c>
      <c r="W71">
        <v>19.170000000000002</v>
      </c>
      <c r="X71">
        <v>39.130000000000003</v>
      </c>
      <c r="Y71">
        <v>0.99</v>
      </c>
    </row>
    <row r="72" spans="7:25">
      <c r="G72" t="s">
        <v>114</v>
      </c>
      <c r="H72" s="73">
        <v>29.35</v>
      </c>
      <c r="I72" s="46">
        <v>22.13</v>
      </c>
      <c r="J72" s="46">
        <v>0</v>
      </c>
      <c r="K72" s="46">
        <v>0</v>
      </c>
      <c r="L72" s="46">
        <v>0</v>
      </c>
      <c r="M72" s="74">
        <v>0.46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51.94</v>
      </c>
      <c r="W72">
        <v>29.35</v>
      </c>
      <c r="X72">
        <v>22.13</v>
      </c>
      <c r="Y72">
        <v>0.46</v>
      </c>
    </row>
    <row r="73" spans="7:25">
      <c r="G73" t="s">
        <v>115</v>
      </c>
      <c r="H73" s="73">
        <v>20.260000000000002</v>
      </c>
      <c r="I73" s="46">
        <v>24.31</v>
      </c>
      <c r="J73" s="46">
        <v>0</v>
      </c>
      <c r="K73" s="46">
        <v>0</v>
      </c>
      <c r="L73" s="46">
        <v>0</v>
      </c>
      <c r="M73" s="74">
        <v>0.45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45.02</v>
      </c>
      <c r="W73">
        <v>20.260000000000002</v>
      </c>
      <c r="X73">
        <v>24.31</v>
      </c>
      <c r="Y73">
        <v>0.45</v>
      </c>
    </row>
    <row r="74" spans="7:25">
      <c r="G74" t="s">
        <v>116</v>
      </c>
      <c r="H74" s="73">
        <v>25.38</v>
      </c>
      <c r="I74" s="46">
        <v>23.78</v>
      </c>
      <c r="J74" s="46">
        <v>0</v>
      </c>
      <c r="K74" s="46">
        <v>0</v>
      </c>
      <c r="L74" s="46">
        <v>0</v>
      </c>
      <c r="M74" s="74">
        <v>0.24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49.4</v>
      </c>
      <c r="W74">
        <v>25.38</v>
      </c>
      <c r="X74">
        <v>23.78</v>
      </c>
      <c r="Y74">
        <v>0.24</v>
      </c>
    </row>
    <row r="75" spans="7:25">
      <c r="G75" t="s">
        <v>117</v>
      </c>
      <c r="H75" s="73">
        <v>29.22</v>
      </c>
      <c r="I75" s="46">
        <v>18.25</v>
      </c>
      <c r="J75" s="46">
        <v>0</v>
      </c>
      <c r="K75" s="46">
        <v>0</v>
      </c>
      <c r="L75" s="46">
        <v>0</v>
      </c>
      <c r="M75" s="74">
        <v>0.4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47.87</v>
      </c>
      <c r="W75">
        <v>29.22</v>
      </c>
      <c r="X75">
        <v>18.25</v>
      </c>
      <c r="Y75">
        <v>0.4</v>
      </c>
    </row>
    <row r="76" spans="7:25">
      <c r="G76" t="s">
        <v>118</v>
      </c>
      <c r="H76" s="73">
        <v>14.89</v>
      </c>
      <c r="I76" s="46">
        <v>17.170000000000002</v>
      </c>
      <c r="J76" s="46">
        <v>0</v>
      </c>
      <c r="K76" s="46">
        <v>0</v>
      </c>
      <c r="L76" s="46">
        <v>0</v>
      </c>
      <c r="M76" s="74">
        <v>0.41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32.47</v>
      </c>
      <c r="W76">
        <v>14.89</v>
      </c>
      <c r="X76">
        <v>17.170000000000002</v>
      </c>
      <c r="Y76">
        <v>0.41</v>
      </c>
    </row>
    <row r="77" spans="7:25">
      <c r="G77" t="s">
        <v>119</v>
      </c>
      <c r="H77" s="73">
        <v>19.89</v>
      </c>
      <c r="I77" s="46">
        <v>20.91</v>
      </c>
      <c r="J77" s="46">
        <v>0</v>
      </c>
      <c r="K77" s="46">
        <v>0</v>
      </c>
      <c r="L77" s="46">
        <v>0</v>
      </c>
      <c r="M77" s="74">
        <v>0.71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41.51</v>
      </c>
      <c r="W77">
        <v>19.89</v>
      </c>
      <c r="X77">
        <v>20.91</v>
      </c>
      <c r="Y77">
        <v>0.71</v>
      </c>
    </row>
    <row r="78" spans="7:25">
      <c r="G78" t="s">
        <v>120</v>
      </c>
      <c r="H78" s="73">
        <v>14.12</v>
      </c>
      <c r="I78" s="46">
        <v>18</v>
      </c>
      <c r="J78" s="46">
        <v>0</v>
      </c>
      <c r="K78" s="46">
        <v>0</v>
      </c>
      <c r="L78" s="46">
        <v>0</v>
      </c>
      <c r="M78" s="74">
        <v>0.4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32.520000000000003</v>
      </c>
      <c r="W78">
        <v>14.12</v>
      </c>
      <c r="X78">
        <v>18</v>
      </c>
      <c r="Y78">
        <v>0.4</v>
      </c>
    </row>
    <row r="79" spans="7:25">
      <c r="G79" t="s">
        <v>121</v>
      </c>
      <c r="H79" s="73">
        <v>0</v>
      </c>
      <c r="I79" s="46">
        <v>58.11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58.11</v>
      </c>
      <c r="W79">
        <v>0</v>
      </c>
      <c r="X79">
        <v>58.11</v>
      </c>
      <c r="Y79">
        <v>0</v>
      </c>
    </row>
    <row r="80" spans="7:25">
      <c r="G80" t="s">
        <v>122</v>
      </c>
      <c r="H80" s="73">
        <v>0</v>
      </c>
      <c r="I80" s="46">
        <v>57.84</v>
      </c>
      <c r="J80" s="46">
        <v>0</v>
      </c>
      <c r="K80" s="46">
        <v>0</v>
      </c>
      <c r="L80" s="46">
        <v>0</v>
      </c>
      <c r="M80" s="74">
        <v>0.67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58.51</v>
      </c>
      <c r="W80">
        <v>0</v>
      </c>
      <c r="X80">
        <v>57.84</v>
      </c>
      <c r="Y80">
        <v>0.67</v>
      </c>
    </row>
    <row r="81" spans="7:25">
      <c r="G81" t="s">
        <v>123</v>
      </c>
      <c r="H81" s="73">
        <v>0</v>
      </c>
      <c r="I81" s="46">
        <v>38.56</v>
      </c>
      <c r="J81" s="46">
        <v>0</v>
      </c>
      <c r="K81" s="46">
        <v>0</v>
      </c>
      <c r="L81" s="46">
        <v>0</v>
      </c>
      <c r="M81" s="74">
        <v>2.41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40.97</v>
      </c>
      <c r="W81">
        <v>0</v>
      </c>
      <c r="X81">
        <v>38.56</v>
      </c>
      <c r="Y81">
        <v>2.41</v>
      </c>
    </row>
    <row r="82" spans="7:25">
      <c r="G82" t="s">
        <v>124</v>
      </c>
      <c r="H82" s="73">
        <v>0</v>
      </c>
      <c r="I82" s="46">
        <v>28.93</v>
      </c>
      <c r="J82" s="46">
        <v>0</v>
      </c>
      <c r="K82" s="46">
        <v>0</v>
      </c>
      <c r="L82" s="46">
        <v>0</v>
      </c>
      <c r="M82" s="74">
        <v>2.89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31.82</v>
      </c>
      <c r="W82">
        <v>0</v>
      </c>
      <c r="X82">
        <v>28.93</v>
      </c>
      <c r="Y82">
        <v>2.89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4.34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4.34</v>
      </c>
      <c r="W83">
        <v>0</v>
      </c>
      <c r="X83">
        <v>0</v>
      </c>
      <c r="Y83">
        <v>4.34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4.21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4.21</v>
      </c>
      <c r="W84">
        <v>0</v>
      </c>
      <c r="X84">
        <v>0</v>
      </c>
      <c r="Y84">
        <v>4.21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4.22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4.22</v>
      </c>
      <c r="W85">
        <v>0</v>
      </c>
      <c r="X85">
        <v>0</v>
      </c>
      <c r="Y85">
        <v>4.22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3.96</v>
      </c>
      <c r="W86">
        <v>0</v>
      </c>
      <c r="X86">
        <v>0</v>
      </c>
      <c r="Y86">
        <v>3.96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3.42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3.42</v>
      </c>
      <c r="W87">
        <v>0</v>
      </c>
      <c r="X87">
        <v>0</v>
      </c>
      <c r="Y87">
        <v>3.42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4.306999999999999E-2</v>
      </c>
      <c r="I99" s="69">
        <f t="shared" ref="I99:BQ99" si="1">SUM(I3:I98)/4000</f>
        <v>0.64930250000000023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1.3135000000000001E-2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0.70550000000000024</v>
      </c>
      <c r="W99">
        <f t="shared" si="1"/>
        <v>4.306999999999999E-2</v>
      </c>
      <c r="X99">
        <f t="shared" si="1"/>
        <v>0.64930250000000023</v>
      </c>
      <c r="Y99">
        <f t="shared" si="1"/>
        <v>1.3135000000000001E-2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45252</v>
      </c>
      <c r="U2" s="73" t="s">
        <v>225</v>
      </c>
      <c r="V2" s="74" t="s">
        <v>224</v>
      </c>
      <c r="W2" s="28" t="s">
        <v>562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562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168.71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168.72</v>
      </c>
      <c r="W71">
        <v>168.71</v>
      </c>
    </row>
    <row r="72" spans="7:23">
      <c r="G72" t="s">
        <v>114</v>
      </c>
      <c r="H72" s="73">
        <v>168.71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168.72</v>
      </c>
      <c r="W72">
        <v>168.71</v>
      </c>
    </row>
    <row r="73" spans="7:23">
      <c r="G73" t="s">
        <v>115</v>
      </c>
      <c r="H73" s="73">
        <v>168.71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168.72</v>
      </c>
      <c r="W73">
        <v>168.71</v>
      </c>
    </row>
    <row r="74" spans="7:23">
      <c r="G74" t="s">
        <v>116</v>
      </c>
      <c r="H74" s="73">
        <v>168.71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168.72</v>
      </c>
      <c r="W74">
        <v>168.71</v>
      </c>
    </row>
    <row r="75" spans="7:23">
      <c r="G75" t="s">
        <v>117</v>
      </c>
      <c r="H75" s="73">
        <v>32.770000000000003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32.770000000000003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32.770000000000003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32.78</v>
      </c>
      <c r="W77">
        <v>32.770000000000003</v>
      </c>
    </row>
    <row r="78" spans="7:23">
      <c r="G78" t="s">
        <v>120</v>
      </c>
      <c r="H78" s="73">
        <v>32.770000000000003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32.78</v>
      </c>
      <c r="W78">
        <v>32.770000000000003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0.20147999999999999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68">
        <f t="shared" si="1"/>
        <v>0.20149999999999998</v>
      </c>
      <c r="W99">
        <f t="shared" si="1"/>
        <v>0.20147999999999999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0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45252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7" t="s">
        <v>563</v>
      </c>
      <c r="AT1" s="227" t="s">
        <v>564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S2" s="227"/>
      <c r="AT2" s="227"/>
    </row>
    <row r="3" spans="1:47">
      <c r="A3" t="s">
        <v>45</v>
      </c>
      <c r="D3">
        <f>TWEPL!P3</f>
        <v>10.555160000000001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595.71401434805637</v>
      </c>
      <c r="P3" s="36">
        <v>117.84553317368642</v>
      </c>
      <c r="Q3" s="36">
        <v>38.199999999999996</v>
      </c>
      <c r="R3" s="38">
        <v>0</v>
      </c>
      <c r="S3" s="38">
        <v>0</v>
      </c>
      <c r="T3" s="37">
        <f>SUMPRODUCT(LTA!J3:AN3,LTA!J$101:AN$101,LTA!J$103:AN$103)</f>
        <v>54.089999999999996</v>
      </c>
      <c r="U3" s="37">
        <f>SUMPRODUCT(LTA!J3:AN3,LTA!J$102:AN$102,LTA!J$103:AN$103)</f>
        <v>80.84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11.481040563548319</v>
      </c>
      <c r="AD3">
        <f>SUM(B3:AB3,AI3:AT3)-AC3</f>
        <v>811.71678387777263</v>
      </c>
      <c r="AE3">
        <f>'IDT-1'!B3</f>
        <v>0</v>
      </c>
      <c r="AF3" s="24"/>
      <c r="AG3">
        <f>SUM(AD3:AF3)</f>
        <v>811.71678387777263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671.7309579189631</v>
      </c>
      <c r="P4" s="36">
        <v>77.13000000000001</v>
      </c>
      <c r="Q4" s="36">
        <v>13.76</v>
      </c>
      <c r="R4" s="38">
        <v>0</v>
      </c>
      <c r="S4" s="38">
        <v>0</v>
      </c>
      <c r="T4" s="37">
        <f>SUMPRODUCT(LTA!J4:AN4,LTA!J$101:AN$101,LTA!J$103:AN$103)</f>
        <v>52.620000000000005</v>
      </c>
      <c r="U4" s="37">
        <f>SUMPRODUCT(LTA!J4:AN4,LTA!J$102:AN$102,LTA!J$103:AN$103)</f>
        <v>80.710000000000008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11.999336612579199</v>
      </c>
      <c r="AD4">
        <f t="shared" ref="AD4:AD67" si="1">SUM(B4:AB4,AI4:AT4)-AC4</f>
        <v>768.45989822596175</v>
      </c>
      <c r="AE4">
        <f>'IDT-1'!B4</f>
        <v>0</v>
      </c>
      <c r="AF4" s="24"/>
      <c r="AG4">
        <f t="shared" ref="AG4:AG67" si="2">SUM(AD4:AF4)</f>
        <v>768.45989822596175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639.15932890920703</v>
      </c>
      <c r="P5" s="36">
        <v>57.845488927011843</v>
      </c>
      <c r="Q5" s="36">
        <v>13.5</v>
      </c>
      <c r="R5" s="38">
        <v>0</v>
      </c>
      <c r="S5" s="38">
        <v>0</v>
      </c>
      <c r="T5" s="37">
        <f>SUMPRODUCT(LTA!J5:AN5,LTA!J$101:AN$101,LTA!J$103:AN$103)</f>
        <v>51.18</v>
      </c>
      <c r="U5" s="37">
        <f>SUMPRODUCT(LTA!J5:AN5,LTA!J$102:AN$102,LTA!J$103:AN$103)</f>
        <v>80.69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-255.64999999999998</v>
      </c>
      <c r="AC5">
        <f t="shared" si="0"/>
        <v>10.981729468316582</v>
      </c>
      <c r="AD5">
        <f t="shared" si="1"/>
        <v>782.9013652874803</v>
      </c>
      <c r="AE5">
        <f>'IDT-1'!B5</f>
        <v>0</v>
      </c>
      <c r="AF5" s="24"/>
      <c r="AG5">
        <f t="shared" si="2"/>
        <v>782.9013652874803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624.12990685013642</v>
      </c>
      <c r="P6" s="36">
        <v>57.844687575978611</v>
      </c>
      <c r="Q6" s="36">
        <v>13.5</v>
      </c>
      <c r="R6" s="38">
        <v>0</v>
      </c>
      <c r="S6" s="38">
        <v>0</v>
      </c>
      <c r="T6" s="37">
        <f>SUMPRODUCT(LTA!J6:AN6,LTA!J$101:AN$101,LTA!J$103:AN$103)</f>
        <v>49.68</v>
      </c>
      <c r="U6" s="37">
        <f>SUMPRODUCT(LTA!J6:AN6,LTA!J$102:AN$102,LTA!J$103:AN$103)</f>
        <v>78.89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-255.64999999999998</v>
      </c>
      <c r="AC6">
        <f t="shared" si="0"/>
        <v>10.827755591671711</v>
      </c>
      <c r="AD6">
        <f t="shared" si="1"/>
        <v>764.72511575402132</v>
      </c>
      <c r="AE6">
        <f>'IDT-1'!B6</f>
        <v>0</v>
      </c>
      <c r="AF6" s="24"/>
      <c r="AG6">
        <f t="shared" si="2"/>
        <v>764.72511575402132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624.12901321757522</v>
      </c>
      <c r="P7" s="36">
        <v>57.850000000000009</v>
      </c>
      <c r="Q7" s="36">
        <v>13.5</v>
      </c>
      <c r="R7" s="38">
        <v>0</v>
      </c>
      <c r="S7" s="38">
        <v>0</v>
      </c>
      <c r="T7" s="37">
        <f>SUMPRODUCT(LTA!J7:AN7,LTA!J$101:AN$101,LTA!J$103:AN$103)</f>
        <v>48.52</v>
      </c>
      <c r="U7" s="37">
        <f>SUMPRODUCT(LTA!J7:AN7,LTA!J$102:AN$102,LTA!J$103:AN$103)</f>
        <v>77.48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-255.64999999999998</v>
      </c>
      <c r="AC7">
        <f t="shared" si="0"/>
        <v>11.05186828354176</v>
      </c>
      <c r="AD7">
        <f t="shared" si="1"/>
        <v>732.9354218536115</v>
      </c>
      <c r="AE7">
        <f>'IDT-1'!B7</f>
        <v>0</v>
      </c>
      <c r="AF7" s="24"/>
      <c r="AG7">
        <f t="shared" si="2"/>
        <v>732.9354218536115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576.22839904713373</v>
      </c>
      <c r="P8" s="36">
        <v>57.850000000000009</v>
      </c>
      <c r="Q8" s="36">
        <v>13.5</v>
      </c>
      <c r="R8" s="38">
        <v>0</v>
      </c>
      <c r="S8" s="38">
        <v>0</v>
      </c>
      <c r="T8" s="37">
        <f>SUMPRODUCT(LTA!J8:AN8,LTA!J$101:AN$101,LTA!J$103:AN$103)</f>
        <v>47.330000000000005</v>
      </c>
      <c r="U8" s="37">
        <f>SUMPRODUCT(LTA!J8:AN8,LTA!J$102:AN$102,LTA!J$103:AN$103)</f>
        <v>77.2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-255.64999999999998</v>
      </c>
      <c r="AC8">
        <f t="shared" si="0"/>
        <v>10.448191550488266</v>
      </c>
      <c r="AD8">
        <f t="shared" si="1"/>
        <v>719.91848441622358</v>
      </c>
      <c r="AE8">
        <f>'IDT-1'!B8</f>
        <v>0</v>
      </c>
      <c r="AF8" s="24"/>
      <c r="AG8">
        <f t="shared" si="2"/>
        <v>719.91848441622358</v>
      </c>
      <c r="AI8" s="34">
        <f>PXIL!H8</f>
        <v>0</v>
      </c>
      <c r="AJ8" s="34">
        <f>PXIL!N8</f>
        <v>0</v>
      </c>
      <c r="AK8" s="34">
        <f>RTM_IEX!H8</f>
        <v>6.75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568.70639428792549</v>
      </c>
      <c r="P9" s="36">
        <v>57.850000000000009</v>
      </c>
      <c r="Q9" s="36">
        <v>13.5</v>
      </c>
      <c r="R9" s="38">
        <v>0</v>
      </c>
      <c r="S9" s="38">
        <v>0</v>
      </c>
      <c r="T9" s="37">
        <f>SUMPRODUCT(LTA!J9:AN9,LTA!J$101:AN$101,LTA!J$103:AN$103)</f>
        <v>47.79</v>
      </c>
      <c r="U9" s="37">
        <f>SUMPRODUCT(LTA!J9:AN9,LTA!J$102:AN$102,LTA!J$103:AN$103)</f>
        <v>75.86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-255.64999999999998</v>
      </c>
      <c r="AC9">
        <f t="shared" si="0"/>
        <v>10.458590710510919</v>
      </c>
      <c r="AD9">
        <f t="shared" si="1"/>
        <v>721.14608049699245</v>
      </c>
      <c r="AE9">
        <f>'IDT-1'!B9</f>
        <v>0</v>
      </c>
      <c r="AF9" s="24"/>
      <c r="AG9">
        <f t="shared" si="2"/>
        <v>721.14608049699245</v>
      </c>
      <c r="AI9" s="34">
        <f>PXIL!H9</f>
        <v>0</v>
      </c>
      <c r="AJ9" s="34">
        <f>PXIL!N9</f>
        <v>0</v>
      </c>
      <c r="AK9" s="34">
        <f>RTM_IEX!H9</f>
        <v>16.39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568.70728792048669</v>
      </c>
      <c r="P10" s="36">
        <v>57.850000000000009</v>
      </c>
      <c r="Q10" s="36">
        <v>13.5</v>
      </c>
      <c r="R10" s="38">
        <v>0</v>
      </c>
      <c r="S10" s="38">
        <v>0</v>
      </c>
      <c r="T10" s="37">
        <f>SUMPRODUCT(LTA!J10:AN10,LTA!J$101:AN$101,LTA!J$103:AN$103)</f>
        <v>46.68</v>
      </c>
      <c r="U10" s="37">
        <f>SUMPRODUCT(LTA!J10:AN10,LTA!J$102:AN$102,LTA!J$103:AN$103)</f>
        <v>76.23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-255.64999999999998</v>
      </c>
      <c r="AC10">
        <f t="shared" si="0"/>
        <v>10.371406217024431</v>
      </c>
      <c r="AD10">
        <f t="shared" si="1"/>
        <v>710.85415862304023</v>
      </c>
      <c r="AE10">
        <f>'IDT-1'!B10</f>
        <v>0</v>
      </c>
      <c r="AF10" s="24"/>
      <c r="AG10">
        <f t="shared" si="2"/>
        <v>710.85415862304023</v>
      </c>
      <c r="AI10" s="34">
        <f>PXIL!H10</f>
        <v>0</v>
      </c>
      <c r="AJ10" s="34">
        <f>PXIL!N10</f>
        <v>0</v>
      </c>
      <c r="AK10" s="34">
        <f>RTM_IEX!H10</f>
        <v>6.75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572.12822129430594</v>
      </c>
      <c r="P11" s="36">
        <v>57.850000000000009</v>
      </c>
      <c r="Q11" s="36">
        <v>13.5</v>
      </c>
      <c r="R11" s="38">
        <v>0</v>
      </c>
      <c r="S11" s="38">
        <v>0</v>
      </c>
      <c r="T11" s="37">
        <f>SUMPRODUCT(LTA!J11:AN11,LTA!J$101:AN$101,LTA!J$103:AN$103)</f>
        <v>41.26</v>
      </c>
      <c r="U11" s="37">
        <f>SUMPRODUCT(LTA!J11:AN11,LTA!J$102:AN$102,LTA!J$103:AN$103)</f>
        <v>75.27000000000001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-255.64999999999998</v>
      </c>
      <c r="AC11">
        <f t="shared" si="0"/>
        <v>10.289430057364514</v>
      </c>
      <c r="AD11">
        <f t="shared" si="1"/>
        <v>701.17706815651945</v>
      </c>
      <c r="AE11">
        <f>'IDT-1'!B11</f>
        <v>0</v>
      </c>
      <c r="AF11" s="24"/>
      <c r="AG11">
        <f t="shared" si="2"/>
        <v>701.17706815651945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572.12822129430594</v>
      </c>
      <c r="P12" s="36">
        <v>57.850000000000009</v>
      </c>
      <c r="Q12" s="36">
        <v>13.5</v>
      </c>
      <c r="R12" s="38">
        <v>0</v>
      </c>
      <c r="S12" s="38">
        <v>0</v>
      </c>
      <c r="T12" s="37">
        <f>SUMPRODUCT(LTA!J12:AN12,LTA!J$101:AN$101,LTA!J$103:AN$103)</f>
        <v>39.64</v>
      </c>
      <c r="U12" s="37">
        <f>SUMPRODUCT(LTA!J12:AN12,LTA!J$102:AN$102,LTA!J$103:AN$103)</f>
        <v>73.34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-255.64999999999998</v>
      </c>
      <c r="AC12">
        <f t="shared" si="0"/>
        <v>10.259610057364513</v>
      </c>
      <c r="AD12">
        <f t="shared" si="1"/>
        <v>697.65688815651947</v>
      </c>
      <c r="AE12">
        <f>'IDT-1'!B12</f>
        <v>0</v>
      </c>
      <c r="AF12" s="24"/>
      <c r="AG12">
        <f t="shared" si="2"/>
        <v>697.65688815651947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586.61889812460208</v>
      </c>
      <c r="P13" s="36">
        <v>57.850000000000009</v>
      </c>
      <c r="Q13" s="36">
        <v>13.5</v>
      </c>
      <c r="R13" s="38">
        <v>0</v>
      </c>
      <c r="S13" s="38">
        <v>0</v>
      </c>
      <c r="T13" s="37">
        <f>SUMPRODUCT(LTA!J13:AN13,LTA!J$101:AN$101,LTA!J$103:AN$103)</f>
        <v>38.6</v>
      </c>
      <c r="U13" s="37">
        <f>SUMPRODUCT(LTA!J13:AN13,LTA!J$102:AN$102,LTA!J$103:AN$103)</f>
        <v>74.17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-255.64999999999998</v>
      </c>
      <c r="AC13">
        <f t="shared" si="0"/>
        <v>10.506635108612336</v>
      </c>
      <c r="AD13">
        <f t="shared" si="1"/>
        <v>696.6905399355677</v>
      </c>
      <c r="AE13">
        <f>'IDT-1'!B13</f>
        <v>0</v>
      </c>
      <c r="AF13" s="24"/>
      <c r="AG13">
        <f t="shared" si="2"/>
        <v>696.6905399355677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586.62706226631974</v>
      </c>
      <c r="P14" s="36">
        <v>57.850000000000009</v>
      </c>
      <c r="Q14" s="36">
        <v>13.5</v>
      </c>
      <c r="R14" s="38">
        <v>0</v>
      </c>
      <c r="S14" s="38">
        <v>0</v>
      </c>
      <c r="T14" s="37">
        <f>SUMPRODUCT(LTA!J14:AN14,LTA!J$101:AN$101,LTA!J$103:AN$103)</f>
        <v>38.480000000000004</v>
      </c>
      <c r="U14" s="37">
        <f>SUMPRODUCT(LTA!J14:AN14,LTA!J$102:AN$102,LTA!J$103:AN$103)</f>
        <v>76.490000000000009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-255.64999999999998</v>
      </c>
      <c r="AC14">
        <f t="shared" si="0"/>
        <v>10.542126002852545</v>
      </c>
      <c r="AD14">
        <f t="shared" si="1"/>
        <v>696.86321318304522</v>
      </c>
      <c r="AE14">
        <f>'IDT-1'!B14</f>
        <v>0</v>
      </c>
      <c r="AF14" s="24"/>
      <c r="AG14">
        <f t="shared" si="2"/>
        <v>696.86321318304522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612.28069597873628</v>
      </c>
      <c r="P15" s="36">
        <v>57.850000000000009</v>
      </c>
      <c r="Q15" s="36">
        <v>13.5</v>
      </c>
      <c r="R15" s="38">
        <v>0</v>
      </c>
      <c r="S15" s="38">
        <v>0</v>
      </c>
      <c r="T15" s="37">
        <f>SUMPRODUCT(LTA!J15:AN15,LTA!J$101:AN$101,LTA!J$103:AN$103)</f>
        <v>38.159999999999997</v>
      </c>
      <c r="U15" s="37">
        <f>SUMPRODUCT(LTA!J15:AN15,LTA!J$102:AN$102,LTA!J$103:AN$103)</f>
        <v>68.22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-255.64999999999998</v>
      </c>
      <c r="AC15">
        <f t="shared" si="0"/>
        <v>10.837941365084847</v>
      </c>
      <c r="AD15">
        <f t="shared" si="1"/>
        <v>695.63103153322947</v>
      </c>
      <c r="AE15">
        <f>'IDT-1'!B15</f>
        <v>0</v>
      </c>
      <c r="AF15" s="24"/>
      <c r="AG15">
        <f t="shared" si="2"/>
        <v>695.63103153322947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631.44787149304784</v>
      </c>
      <c r="P16" s="36">
        <v>69.42</v>
      </c>
      <c r="Q16" s="36">
        <v>13.5</v>
      </c>
      <c r="R16" s="38">
        <v>0</v>
      </c>
      <c r="S16" s="38">
        <v>0</v>
      </c>
      <c r="T16" s="37">
        <f>SUMPRODUCT(LTA!J16:AN16,LTA!J$101:AN$101,LTA!J$103:AN$103)</f>
        <v>37.909999999999997</v>
      </c>
      <c r="U16" s="37">
        <f>SUMPRODUCT(LTA!J16:AN16,LTA!J$102:AN$102,LTA!J$103:AN$103)</f>
        <v>68.72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-255.64999999999998</v>
      </c>
      <c r="AC16">
        <f t="shared" si="0"/>
        <v>11.335426055701957</v>
      </c>
      <c r="AD16">
        <f t="shared" si="1"/>
        <v>698.12072235692381</v>
      </c>
      <c r="AE16">
        <f>'IDT-1'!B16</f>
        <v>0</v>
      </c>
      <c r="AF16" s="24"/>
      <c r="AG16">
        <f t="shared" si="2"/>
        <v>698.12072235692381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639.15475885548631</v>
      </c>
      <c r="P17" s="36">
        <v>77.13</v>
      </c>
      <c r="Q17" s="36">
        <v>13.5</v>
      </c>
      <c r="R17" s="38">
        <v>0</v>
      </c>
      <c r="S17" s="38">
        <v>0</v>
      </c>
      <c r="T17" s="37">
        <f>SUMPRODUCT(LTA!J17:AN17,LTA!J$101:AN$101,LTA!J$103:AN$103)</f>
        <v>36.03</v>
      </c>
      <c r="U17" s="37">
        <f>SUMPRODUCT(LTA!J17:AN17,LTA!J$102:AN$102,LTA!J$103:AN$103)</f>
        <v>68.259999999999991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-255.64999999999998</v>
      </c>
      <c r="AC17">
        <f t="shared" si="0"/>
        <v>11.453743067271327</v>
      </c>
      <c r="AD17">
        <f t="shared" si="1"/>
        <v>710.07929270779277</v>
      </c>
      <c r="AE17">
        <f>'IDT-1'!B17</f>
        <v>0</v>
      </c>
      <c r="AF17" s="24"/>
      <c r="AG17">
        <f t="shared" si="2"/>
        <v>710.07929270779277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619.98758334117463</v>
      </c>
      <c r="P18" s="36">
        <v>84.845641332535408</v>
      </c>
      <c r="Q18" s="36">
        <v>13.5</v>
      </c>
      <c r="R18" s="38">
        <v>0</v>
      </c>
      <c r="S18" s="38">
        <v>0</v>
      </c>
      <c r="T18" s="37">
        <f>SUMPRODUCT(LTA!J18:AN18,LTA!J$101:AN$101,LTA!J$103:AN$103)</f>
        <v>35.6</v>
      </c>
      <c r="U18" s="37">
        <f>SUMPRODUCT(LTA!J18:AN18,LTA!J$102:AN$102,LTA!J$103:AN$103)</f>
        <v>67.759999999999991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-255.64999999999998</v>
      </c>
      <c r="AC18">
        <f t="shared" si="0"/>
        <v>11.205728498821294</v>
      </c>
      <c r="AD18">
        <f t="shared" si="1"/>
        <v>714.94577309446663</v>
      </c>
      <c r="AE18">
        <f>'IDT-1'!B18</f>
        <v>0</v>
      </c>
      <c r="AF18" s="24"/>
      <c r="AG18">
        <f t="shared" si="2"/>
        <v>714.94577309446663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627.46495024496915</v>
      </c>
      <c r="P19" s="36">
        <v>99.306023657870782</v>
      </c>
      <c r="Q19" s="36">
        <v>13.5</v>
      </c>
      <c r="R19" s="38">
        <v>0</v>
      </c>
      <c r="S19" s="38">
        <v>0</v>
      </c>
      <c r="T19" s="37">
        <f>SUMPRODUCT(LTA!J19:AN19,LTA!J$101:AN$101,LTA!J$103:AN$103)</f>
        <v>36.409999999999997</v>
      </c>
      <c r="U19" s="37">
        <f>SUMPRODUCT(LTA!J19:AN19,LTA!J$102:AN$102,LTA!J$103:AN$103)</f>
        <v>66.259999999999991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-255.64999999999998</v>
      </c>
      <c r="AC19">
        <f t="shared" si="0"/>
        <v>11.384209592345986</v>
      </c>
      <c r="AD19">
        <f t="shared" si="1"/>
        <v>736.01504123007192</v>
      </c>
      <c r="AE19">
        <f>'IDT-1'!B19</f>
        <v>0</v>
      </c>
      <c r="AF19" s="24"/>
      <c r="AG19">
        <f t="shared" si="2"/>
        <v>736.01504123007192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635.28075695950702</v>
      </c>
      <c r="P20" s="36">
        <v>117.84626109133414</v>
      </c>
      <c r="Q20" s="36">
        <v>13.5</v>
      </c>
      <c r="R20" s="38">
        <v>0</v>
      </c>
      <c r="S20" s="38">
        <v>0</v>
      </c>
      <c r="T20" s="37">
        <f>SUMPRODUCT(LTA!J20:AN20,LTA!J$101:AN$101,LTA!J$103:AN$103)</f>
        <v>36.950000000000003</v>
      </c>
      <c r="U20" s="37">
        <f>SUMPRODUCT(LTA!J20:AN20,LTA!J$102:AN$102,LTA!J$103:AN$103)</f>
        <v>65.509999999999991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-255.64999999999998</v>
      </c>
      <c r="AC20">
        <f t="shared" si="0"/>
        <v>11.637720994088751</v>
      </c>
      <c r="AD20">
        <f t="shared" si="1"/>
        <v>757.90757397633035</v>
      </c>
      <c r="AE20">
        <f>'IDT-1'!B20</f>
        <v>0</v>
      </c>
      <c r="AF20" s="24"/>
      <c r="AG20">
        <f t="shared" si="2"/>
        <v>757.90757397633035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648.24162600345005</v>
      </c>
      <c r="P21" s="36">
        <v>117.84610475055689</v>
      </c>
      <c r="Q21" s="36">
        <v>28.93</v>
      </c>
      <c r="R21" s="38">
        <v>0</v>
      </c>
      <c r="S21" s="38">
        <v>0</v>
      </c>
      <c r="T21" s="37">
        <f>SUMPRODUCT(LTA!J21:AN21,LTA!J$101:AN$101,LTA!J$103:AN$103)</f>
        <v>27.7</v>
      </c>
      <c r="U21" s="37">
        <f>SUMPRODUCT(LTA!J21:AN21,LTA!J$102:AN$102,LTA!J$103:AN$103)</f>
        <v>57.260000000000005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-255.64999999999998</v>
      </c>
      <c r="AC21">
        <f t="shared" si="0"/>
        <v>11.576722141747339</v>
      </c>
      <c r="AD21">
        <f t="shared" si="1"/>
        <v>786.85928553183749</v>
      </c>
      <c r="AE21">
        <f>'IDT-1'!B21</f>
        <v>0</v>
      </c>
      <c r="AF21" s="24"/>
      <c r="AG21">
        <f t="shared" si="2"/>
        <v>786.85928553183749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658.65135994653576</v>
      </c>
      <c r="P22" s="36">
        <v>117.8459560272934</v>
      </c>
      <c r="Q22" s="36">
        <v>19.285263445263446</v>
      </c>
      <c r="R22" s="38">
        <v>0</v>
      </c>
      <c r="S22" s="38">
        <v>0</v>
      </c>
      <c r="T22" s="37">
        <f>SUMPRODUCT(LTA!J22:AN22,LTA!J$101:AN$101,LTA!J$103:AN$103)</f>
        <v>26.76</v>
      </c>
      <c r="U22" s="37">
        <f>SUMPRODUCT(LTA!J22:AN22,LTA!J$102:AN$102,LTA!J$103:AN$103)</f>
        <v>57.17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-255.64999999999998</v>
      </c>
      <c r="AC22">
        <f t="shared" si="0"/>
        <v>11.354244769686943</v>
      </c>
      <c r="AD22">
        <f t="shared" si="1"/>
        <v>812.81661156898349</v>
      </c>
      <c r="AE22">
        <f>'IDT-1'!B22</f>
        <v>0</v>
      </c>
      <c r="AF22" s="24"/>
      <c r="AG22">
        <f t="shared" si="2"/>
        <v>812.81661156898349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693.38055446812632</v>
      </c>
      <c r="P23" s="36">
        <v>117.84553317368642</v>
      </c>
      <c r="Q23" s="36">
        <v>38.199999999999996</v>
      </c>
      <c r="R23" s="38">
        <v>0</v>
      </c>
      <c r="S23" s="38">
        <v>0</v>
      </c>
      <c r="T23" s="37">
        <f>SUMPRODUCT(LTA!J23:AN23,LTA!J$101:AN$101,LTA!J$103:AN$103)</f>
        <v>21.009999999999998</v>
      </c>
      <c r="U23" s="37">
        <f>SUMPRODUCT(LTA!J23:AN23,LTA!J$102:AN$102,LTA!J$103:AN$103)</f>
        <v>51.75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-255.64999999999998</v>
      </c>
      <c r="AC23">
        <f t="shared" si="0"/>
        <v>11.66019529240846</v>
      </c>
      <c r="AD23">
        <f t="shared" si="1"/>
        <v>860.98416926898221</v>
      </c>
      <c r="AE23">
        <f>'IDT-1'!B23</f>
        <v>0</v>
      </c>
      <c r="AF23" s="24"/>
      <c r="AG23">
        <f t="shared" si="2"/>
        <v>860.98416926898221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755.87668738897992</v>
      </c>
      <c r="P24" s="36">
        <v>117.84553317368642</v>
      </c>
      <c r="Q24" s="36">
        <v>38.200000000000003</v>
      </c>
      <c r="R24" s="38">
        <v>0</v>
      </c>
      <c r="S24" s="38">
        <v>0</v>
      </c>
      <c r="T24" s="37">
        <f>SUMPRODUCT(LTA!J24:AN24,LTA!J$101:AN$101,LTA!J$103:AN$103)</f>
        <v>21.009999999999998</v>
      </c>
      <c r="U24" s="37">
        <f>SUMPRODUCT(LTA!J24:AN24,LTA!J$102:AN$102,LTA!J$103:AN$103)</f>
        <v>51.75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-255.64999999999998</v>
      </c>
      <c r="AC24">
        <f t="shared" si="0"/>
        <v>12.18475565121874</v>
      </c>
      <c r="AD24">
        <f t="shared" si="1"/>
        <v>924.91574183102557</v>
      </c>
      <c r="AE24">
        <f>'IDT-1'!B24</f>
        <v>0</v>
      </c>
      <c r="AF24" s="24"/>
      <c r="AG24">
        <f t="shared" si="2"/>
        <v>924.91574183102557</v>
      </c>
      <c r="AI24" s="34">
        <f>PXIL!H24</f>
        <v>0</v>
      </c>
      <c r="AJ24" s="34">
        <f>PXIL!N24</f>
        <v>0</v>
      </c>
      <c r="AK24" s="34">
        <f>RTM_IEX!H24</f>
        <v>0.96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821.03451475967017</v>
      </c>
      <c r="P25" s="36">
        <v>117.84553317368642</v>
      </c>
      <c r="Q25" s="36">
        <v>38.200000000000003</v>
      </c>
      <c r="R25" s="38">
        <v>0</v>
      </c>
      <c r="S25" s="38">
        <v>0</v>
      </c>
      <c r="T25" s="37">
        <f>SUMPRODUCT(LTA!J25:AN25,LTA!J$101:AN$101,LTA!J$103:AN$103)</f>
        <v>21.009999999999998</v>
      </c>
      <c r="U25" s="37">
        <f>SUMPRODUCT(LTA!J25:AN25,LTA!J$102:AN$102,LTA!J$103:AN$103)</f>
        <v>52.71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-255.64999999999998</v>
      </c>
      <c r="AC25">
        <f t="shared" si="0"/>
        <v>12.913988995388168</v>
      </c>
      <c r="AD25">
        <f t="shared" si="1"/>
        <v>1011.0000018403595</v>
      </c>
      <c r="AE25">
        <f>'IDT-1'!B25</f>
        <v>0</v>
      </c>
      <c r="AF25" s="24"/>
      <c r="AG25">
        <f t="shared" si="2"/>
        <v>1011.0000018403595</v>
      </c>
      <c r="AI25" s="34">
        <f>PXIL!H25</f>
        <v>0</v>
      </c>
      <c r="AJ25" s="34">
        <f>PXIL!N25</f>
        <v>0</v>
      </c>
      <c r="AK25" s="34">
        <f>RTM_IEX!H25</f>
        <v>22.17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904.88085968732787</v>
      </c>
      <c r="P26" s="36">
        <v>117.84451701931923</v>
      </c>
      <c r="Q26" s="36">
        <v>38.195607680809474</v>
      </c>
      <c r="R26" s="38">
        <v>0</v>
      </c>
      <c r="S26" s="38">
        <v>0</v>
      </c>
      <c r="T26" s="37">
        <f>SUMPRODUCT(LTA!J26:AN26,LTA!J$101:AN$101,LTA!J$103:AN$103)</f>
        <v>21.009999999999998</v>
      </c>
      <c r="U26" s="37">
        <f>SUMPRODUCT(LTA!J26:AN26,LTA!J$102:AN$102,LTA!J$103:AN$103)</f>
        <v>52.71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3.86</v>
      </c>
      <c r="Z26" s="34">
        <f>IEX!N26</f>
        <v>0</v>
      </c>
      <c r="AA26" s="75">
        <f>STOA!H26</f>
        <v>96.830000000000013</v>
      </c>
      <c r="AB26" s="75">
        <f>-STOA!N26</f>
        <v>-255.64999999999998</v>
      </c>
      <c r="AC26">
        <f t="shared" si="0"/>
        <v>13.942240861602606</v>
      </c>
      <c r="AD26">
        <f t="shared" si="1"/>
        <v>1132.3826864282448</v>
      </c>
      <c r="AE26">
        <f>'IDT-1'!B26</f>
        <v>7</v>
      </c>
      <c r="AF26" s="24"/>
      <c r="AG26">
        <f t="shared" si="2"/>
        <v>1139.3826864282448</v>
      </c>
      <c r="AI26" s="34">
        <f>PXIL!H26</f>
        <v>0</v>
      </c>
      <c r="AJ26" s="34">
        <f>PXIL!N26</f>
        <v>0</v>
      </c>
      <c r="AK26" s="34">
        <f>RTM_IEX!H26</f>
        <v>56.88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81.533746610909432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950.57526901896017</v>
      </c>
      <c r="P27" s="36">
        <v>117.84451701931923</v>
      </c>
      <c r="Q27" s="36">
        <v>38.200000000000003</v>
      </c>
      <c r="R27" s="38">
        <v>0.08</v>
      </c>
      <c r="S27" s="38">
        <v>0</v>
      </c>
      <c r="T27" s="37">
        <f>SUMPRODUCT(LTA!J27:AN27,LTA!J$101:AN$101,LTA!J$103:AN$103)</f>
        <v>21.009999999999998</v>
      </c>
      <c r="U27" s="37">
        <f>SUMPRODUCT(LTA!J27:AN27,LTA!J$102:AN$102,LTA!J$103:AN$103)</f>
        <v>52.71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3.86</v>
      </c>
      <c r="Z27" s="34">
        <f>IEX!N27</f>
        <v>0</v>
      </c>
      <c r="AA27" s="75">
        <f>STOA!H27</f>
        <v>96.830000000000013</v>
      </c>
      <c r="AB27" s="75">
        <f>-STOA!N27</f>
        <v>-211.28</v>
      </c>
      <c r="AC27">
        <f t="shared" si="0"/>
        <v>13.711264325816019</v>
      </c>
      <c r="AD27">
        <f t="shared" si="1"/>
        <v>1194.2323215910244</v>
      </c>
      <c r="AE27">
        <f>'IDT-1'!B27</f>
        <v>9</v>
      </c>
      <c r="AF27" s="24"/>
      <c r="AG27">
        <f t="shared" si="2"/>
        <v>1203.2323215910244</v>
      </c>
      <c r="AI27" s="34">
        <f>PXIL!H27</f>
        <v>0</v>
      </c>
      <c r="AJ27" s="34">
        <f>PXIL!N27</f>
        <v>0</v>
      </c>
      <c r="AK27" s="34">
        <f>RTM_IEX!H27</f>
        <v>30.84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81.533746610909432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999.26399533537744</v>
      </c>
      <c r="P28" s="36">
        <v>117.84451701931923</v>
      </c>
      <c r="Q28" s="36">
        <v>38.200000000000003</v>
      </c>
      <c r="R28" s="38">
        <v>1.6100000000000003</v>
      </c>
      <c r="S28" s="38">
        <v>0</v>
      </c>
      <c r="T28" s="37">
        <f>SUMPRODUCT(LTA!J28:AN28,LTA!J$101:AN$101,LTA!J$103:AN$103)</f>
        <v>21.009999999999998</v>
      </c>
      <c r="U28" s="37">
        <f>SUMPRODUCT(LTA!J28:AN28,LTA!J$102:AN$102,LTA!J$103:AN$103)</f>
        <v>51.75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53.99</v>
      </c>
      <c r="Z28" s="34">
        <f>IEX!N28</f>
        <v>0</v>
      </c>
      <c r="AA28" s="75">
        <f>STOA!H28</f>
        <v>96.830000000000013</v>
      </c>
      <c r="AB28" s="75">
        <f>-STOA!N28</f>
        <v>-211.28</v>
      </c>
      <c r="AC28">
        <f t="shared" si="0"/>
        <v>14.602913626873926</v>
      </c>
      <c r="AD28">
        <f t="shared" si="1"/>
        <v>1299.4893986063839</v>
      </c>
      <c r="AE28">
        <f>'IDT-1'!B28</f>
        <v>5.6429999999999998</v>
      </c>
      <c r="AF28" s="24"/>
      <c r="AG28">
        <f t="shared" si="2"/>
        <v>1305.132398606384</v>
      </c>
      <c r="AI28" s="34">
        <f>PXIL!H28</f>
        <v>0</v>
      </c>
      <c r="AJ28" s="34">
        <f>PXIL!N28</f>
        <v>0</v>
      </c>
      <c r="AK28" s="34">
        <f>RTM_IEX!H28</f>
        <v>37.6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81.533746610909432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1006.7304229826034</v>
      </c>
      <c r="P29" s="36">
        <v>117.84451701931923</v>
      </c>
      <c r="Q29" s="36">
        <v>38.200000000000003</v>
      </c>
      <c r="R29" s="38">
        <v>5.985204163330665</v>
      </c>
      <c r="S29" s="38">
        <v>0</v>
      </c>
      <c r="T29" s="37">
        <f>SUMPRODUCT(LTA!J29:AN29,LTA!J$101:AN$101,LTA!J$103:AN$103)</f>
        <v>21.009999999999998</v>
      </c>
      <c r="U29" s="37">
        <f>SUMPRODUCT(LTA!J29:AN29,LTA!J$102:AN$102,LTA!J$103:AN$103)</f>
        <v>51.75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103.16</v>
      </c>
      <c r="Z29" s="34">
        <f>IEX!N29</f>
        <v>0</v>
      </c>
      <c r="AA29" s="75">
        <f>STOA!H29</f>
        <v>96.830000000000013</v>
      </c>
      <c r="AB29" s="75">
        <f>-STOA!N29</f>
        <v>-211.28</v>
      </c>
      <c r="AC29">
        <f t="shared" si="0"/>
        <v>15.180175334082604</v>
      </c>
      <c r="AD29">
        <f t="shared" si="1"/>
        <v>1367.6337687097321</v>
      </c>
      <c r="AE29">
        <f>'IDT-1'!B29</f>
        <v>0</v>
      </c>
      <c r="AF29" s="24"/>
      <c r="AG29">
        <f t="shared" si="2"/>
        <v>1367.6337687097321</v>
      </c>
      <c r="AI29" s="34">
        <f>PXIL!H29</f>
        <v>0</v>
      </c>
      <c r="AJ29" s="34">
        <f>PXIL!N29</f>
        <v>0</v>
      </c>
      <c r="AK29" s="34">
        <f>RTM_IEX!H29</f>
        <v>45.31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81.533746610909432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959.37051429968631</v>
      </c>
      <c r="P30" s="36">
        <v>117.84451701931923</v>
      </c>
      <c r="Q30" s="36">
        <v>38.195607680809474</v>
      </c>
      <c r="R30" s="38">
        <v>15.435201988812928</v>
      </c>
      <c r="S30" s="38">
        <v>0</v>
      </c>
      <c r="T30" s="37">
        <f>SUMPRODUCT(LTA!J30:AN30,LTA!J$101:AN$101,LTA!J$103:AN$103)</f>
        <v>24.91</v>
      </c>
      <c r="U30" s="37">
        <f>SUMPRODUCT(LTA!J30:AN30,LTA!J$102:AN$102,LTA!J$103:AN$103)</f>
        <v>51.75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117.62</v>
      </c>
      <c r="Z30" s="34">
        <f>IEX!N30</f>
        <v>0</v>
      </c>
      <c r="AA30" s="75">
        <f>STOA!H30</f>
        <v>96.830000000000013</v>
      </c>
      <c r="AB30" s="75">
        <f>-STOA!N30</f>
        <v>-211.28</v>
      </c>
      <c r="AC30">
        <f t="shared" si="0"/>
        <v>15.024067187398948</v>
      </c>
      <c r="AD30">
        <f t="shared" si="1"/>
        <v>1349.2055736797902</v>
      </c>
      <c r="AE30">
        <f>'IDT-1'!B30</f>
        <v>0</v>
      </c>
      <c r="AF30" s="24"/>
      <c r="AG30">
        <f t="shared" si="2"/>
        <v>1349.2055736797902</v>
      </c>
      <c r="AI30" s="34">
        <f>PXIL!H30</f>
        <v>0</v>
      </c>
      <c r="AJ30" s="34">
        <f>PXIL!N30</f>
        <v>0</v>
      </c>
      <c r="AK30" s="34">
        <f>RTM_IEX!H30</f>
        <v>46.28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81.533746610909432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973.38825770352526</v>
      </c>
      <c r="P31" s="36">
        <v>117.84451701931923</v>
      </c>
      <c r="Q31" s="36">
        <v>38.195607680809474</v>
      </c>
      <c r="R31" s="38">
        <v>27.94</v>
      </c>
      <c r="S31" s="38">
        <v>0</v>
      </c>
      <c r="T31" s="37">
        <f>SUMPRODUCT(LTA!J31:AN31,LTA!J$101:AN$101,LTA!J$103:AN$103)</f>
        <v>30.77</v>
      </c>
      <c r="U31" s="37">
        <f>SUMPRODUCT(LTA!J31:AN31,LTA!J$102:AN$102,LTA!J$103:AN$103)</f>
        <v>51.75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106.05</v>
      </c>
      <c r="Z31" s="34">
        <f>IEX!N31</f>
        <v>0</v>
      </c>
      <c r="AA31" s="75">
        <f>STOA!H31</f>
        <v>96.98</v>
      </c>
      <c r="AB31" s="75">
        <f>-STOA!N31</f>
        <v>-211.28</v>
      </c>
      <c r="AC31">
        <f t="shared" si="0"/>
        <v>15.70222053528517</v>
      </c>
      <c r="AD31">
        <f t="shared" si="1"/>
        <v>1429.25996174693</v>
      </c>
      <c r="AE31">
        <f>'IDT-1'!B31</f>
        <v>0</v>
      </c>
      <c r="AF31" s="24"/>
      <c r="AG31">
        <f t="shared" si="2"/>
        <v>1429.25996174693</v>
      </c>
      <c r="AI31" s="34">
        <f>PXIL!H31</f>
        <v>0</v>
      </c>
      <c r="AJ31" s="34">
        <f>PXIL!N31</f>
        <v>0</v>
      </c>
      <c r="AK31" s="34">
        <f>RTM_IEX!H31</f>
        <v>106.05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81.533746610909432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967.70103180352521</v>
      </c>
      <c r="P32" s="36">
        <v>117.84451701931923</v>
      </c>
      <c r="Q32" s="36">
        <v>38.195607680809474</v>
      </c>
      <c r="R32" s="38">
        <v>39.46</v>
      </c>
      <c r="S32" s="38">
        <v>0</v>
      </c>
      <c r="T32" s="37">
        <f>SUMPRODUCT(LTA!J32:AN32,LTA!J$101:AN$101,LTA!J$103:AN$103)</f>
        <v>36.71</v>
      </c>
      <c r="U32" s="37">
        <f>SUMPRODUCT(LTA!J32:AN32,LTA!J$102:AN$102,LTA!J$103:AN$103)</f>
        <v>51.75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104.12</v>
      </c>
      <c r="Z32" s="34">
        <f>IEX!N32</f>
        <v>0</v>
      </c>
      <c r="AA32" s="75">
        <f>STOA!H32</f>
        <v>96.98</v>
      </c>
      <c r="AB32" s="75">
        <f>-STOA!N32</f>
        <v>-211.28</v>
      </c>
      <c r="AC32">
        <f t="shared" si="0"/>
        <v>15.801111837725168</v>
      </c>
      <c r="AD32">
        <f t="shared" si="1"/>
        <v>1440.9338445444901</v>
      </c>
      <c r="AE32">
        <f>'IDT-1'!B32</f>
        <v>0</v>
      </c>
      <c r="AF32" s="24"/>
      <c r="AG32">
        <f t="shared" si="2"/>
        <v>1440.9338445444901</v>
      </c>
      <c r="AI32" s="34">
        <f>PXIL!H32</f>
        <v>0</v>
      </c>
      <c r="AJ32" s="34">
        <f>PXIL!N32</f>
        <v>0</v>
      </c>
      <c r="AK32" s="34">
        <f>RTM_IEX!H32</f>
        <v>107.98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78.710000000000008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939.10705917098505</v>
      </c>
      <c r="P33" s="36">
        <v>117.84451701931923</v>
      </c>
      <c r="Q33" s="36">
        <v>38.195607680809474</v>
      </c>
      <c r="R33" s="38">
        <v>43</v>
      </c>
      <c r="S33" s="38">
        <v>0</v>
      </c>
      <c r="T33" s="37">
        <f>SUMPRODUCT(LTA!J33:AN33,LTA!J$101:AN$101,LTA!J$103:AN$103)</f>
        <v>48.92</v>
      </c>
      <c r="U33" s="37">
        <f>SUMPRODUCT(LTA!J33:AN33,LTA!J$102:AN$102,LTA!J$103:AN$103)</f>
        <v>51.75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111.84</v>
      </c>
      <c r="Z33" s="34">
        <f>IEX!N33</f>
        <v>0</v>
      </c>
      <c r="AA33" s="75">
        <f>STOA!H33</f>
        <v>96.98</v>
      </c>
      <c r="AB33" s="75">
        <f>-STOA!N33</f>
        <v>-211.28</v>
      </c>
      <c r="AC33">
        <f t="shared" si="0"/>
        <v>15.766690996080195</v>
      </c>
      <c r="AD33">
        <f t="shared" si="1"/>
        <v>1436.8705461426855</v>
      </c>
      <c r="AE33">
        <f>'IDT-1'!B33</f>
        <v>0</v>
      </c>
      <c r="AF33" s="24"/>
      <c r="AG33">
        <f t="shared" si="2"/>
        <v>1436.8705461426855</v>
      </c>
      <c r="AI33" s="34">
        <f>PXIL!H33</f>
        <v>0</v>
      </c>
      <c r="AJ33" s="34">
        <f>PXIL!N33</f>
        <v>0</v>
      </c>
      <c r="AK33" s="34">
        <f>RTM_IEX!H33</f>
        <v>111.83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78.710000000000008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882.82026023771164</v>
      </c>
      <c r="P34" s="36">
        <v>117.84451701931923</v>
      </c>
      <c r="Q34" s="36">
        <v>38.195607680809474</v>
      </c>
      <c r="R34" s="38">
        <v>43</v>
      </c>
      <c r="S34" s="38">
        <v>0</v>
      </c>
      <c r="T34" s="37">
        <f>SUMPRODUCT(LTA!J34:AN34,LTA!J$101:AN$101,LTA!J$103:AN$103)</f>
        <v>73.930000000000007</v>
      </c>
      <c r="U34" s="37">
        <f>SUMPRODUCT(LTA!J34:AN34,LTA!J$102:AN$102,LTA!J$103:AN$103)</f>
        <v>50.78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149.44</v>
      </c>
      <c r="Z34" s="34">
        <f>IEX!N34</f>
        <v>0</v>
      </c>
      <c r="AA34" s="75">
        <f>STOA!H34</f>
        <v>96.98</v>
      </c>
      <c r="AB34" s="75">
        <f>-STOA!N34</f>
        <v>-211.28</v>
      </c>
      <c r="AC34">
        <f t="shared" si="0"/>
        <v>15.702662290785065</v>
      </c>
      <c r="AD34">
        <f t="shared" si="1"/>
        <v>1429.3121099318939</v>
      </c>
      <c r="AE34">
        <f>'IDT-1'!B34</f>
        <v>0</v>
      </c>
      <c r="AF34" s="24"/>
      <c r="AG34">
        <f t="shared" si="2"/>
        <v>1429.3121099318939</v>
      </c>
      <c r="AI34" s="34">
        <f>PXIL!H34</f>
        <v>0</v>
      </c>
      <c r="AJ34" s="34">
        <f>PXIL!N34</f>
        <v>0</v>
      </c>
      <c r="AK34" s="34">
        <f>RTM_IEX!H34</f>
        <v>98.34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830.24472895129759</v>
      </c>
      <c r="P35" s="36">
        <v>117.84451701931923</v>
      </c>
      <c r="Q35" s="36">
        <v>38.195607680809474</v>
      </c>
      <c r="R35" s="38">
        <v>43.5</v>
      </c>
      <c r="S35" s="38">
        <v>0</v>
      </c>
      <c r="T35" s="37">
        <f>SUMPRODUCT(LTA!J35:AN35,LTA!J$101:AN$101,LTA!J$103:AN$103)</f>
        <v>111.89</v>
      </c>
      <c r="U35" s="37">
        <f>SUMPRODUCT(LTA!J35:AN35,LTA!J$102:AN$102,LTA!J$103:AN$103)</f>
        <v>50.78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94.48</v>
      </c>
      <c r="Z35" s="34">
        <f>IEX!N35</f>
        <v>0</v>
      </c>
      <c r="AA35" s="75">
        <f>STOA!H35</f>
        <v>97.360000000000014</v>
      </c>
      <c r="AB35" s="75">
        <f>-STOA!N35</f>
        <v>-211.28</v>
      </c>
      <c r="AC35">
        <f t="shared" si="0"/>
        <v>15.560268483837771</v>
      </c>
      <c r="AD35">
        <f t="shared" si="1"/>
        <v>1412.5028600546395</v>
      </c>
      <c r="AE35">
        <f>'IDT-1'!B35</f>
        <v>0</v>
      </c>
      <c r="AF35" s="24"/>
      <c r="AG35">
        <f t="shared" si="2"/>
        <v>1412.5028600546395</v>
      </c>
      <c r="AI35" s="34">
        <f>PXIL!H35</f>
        <v>0</v>
      </c>
      <c r="AJ35" s="34">
        <f>PXIL!N35</f>
        <v>0</v>
      </c>
      <c r="AK35" s="34">
        <f>RTM_IEX!H35</f>
        <v>146.54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802.31575433106298</v>
      </c>
      <c r="P36" s="36">
        <v>117.84451701931923</v>
      </c>
      <c r="Q36" s="36">
        <v>38.195607680809474</v>
      </c>
      <c r="R36" s="38">
        <v>43.5</v>
      </c>
      <c r="S36" s="38">
        <v>0</v>
      </c>
      <c r="T36" s="37">
        <f>SUMPRODUCT(LTA!J36:AN36,LTA!J$101:AN$101,LTA!J$103:AN$103)</f>
        <v>145</v>
      </c>
      <c r="U36" s="37">
        <f>SUMPRODUCT(LTA!J36:AN36,LTA!J$102:AN$102,LTA!J$103:AN$103)</f>
        <v>50.18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88.7</v>
      </c>
      <c r="Z36" s="34">
        <f>IEX!N36</f>
        <v>0</v>
      </c>
      <c r="AA36" s="75">
        <f>STOA!H36</f>
        <v>97.360000000000014</v>
      </c>
      <c r="AB36" s="75">
        <f>-STOA!N36</f>
        <v>-211.28</v>
      </c>
      <c r="AC36">
        <f t="shared" si="0"/>
        <v>15.647385097027799</v>
      </c>
      <c r="AD36">
        <f t="shared" si="1"/>
        <v>1422.7867688212145</v>
      </c>
      <c r="AE36">
        <f>'IDT-1'!B36</f>
        <v>0</v>
      </c>
      <c r="AF36" s="24"/>
      <c r="AG36">
        <f t="shared" si="2"/>
        <v>1422.7867688212145</v>
      </c>
      <c r="AI36" s="34">
        <f>PXIL!H36</f>
        <v>0</v>
      </c>
      <c r="AJ36" s="34">
        <f>PXIL!N36</f>
        <v>0</v>
      </c>
      <c r="AK36" s="34">
        <f>RTM_IEX!H36</f>
        <v>158.11000000000001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782.87067594141956</v>
      </c>
      <c r="P37" s="36">
        <v>117.84451701931923</v>
      </c>
      <c r="Q37" s="36">
        <v>38.195607680809474</v>
      </c>
      <c r="R37" s="38">
        <v>46</v>
      </c>
      <c r="S37" s="38">
        <v>0</v>
      </c>
      <c r="T37" s="37">
        <f>SUMPRODUCT(LTA!J37:AN37,LTA!J$101:AN$101,LTA!J$103:AN$103)</f>
        <v>190.31</v>
      </c>
      <c r="U37" s="37">
        <f>SUMPRODUCT(LTA!J37:AN37,LTA!J$102:AN$102,LTA!J$103:AN$103)</f>
        <v>51.15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77.13</v>
      </c>
      <c r="Z37" s="34">
        <f>IEX!N37</f>
        <v>0</v>
      </c>
      <c r="AA37" s="75">
        <f>STOA!H37</f>
        <v>97.360000000000014</v>
      </c>
      <c r="AB37" s="75">
        <f>-STOA!N37</f>
        <v>-211.28</v>
      </c>
      <c r="AC37">
        <f t="shared" si="0"/>
        <v>15.970454032810425</v>
      </c>
      <c r="AD37">
        <f t="shared" si="1"/>
        <v>1460.9242874786016</v>
      </c>
      <c r="AE37">
        <f>'IDT-1'!B37</f>
        <v>0</v>
      </c>
      <c r="AF37" s="24"/>
      <c r="AG37">
        <f t="shared" si="2"/>
        <v>1460.9242874786016</v>
      </c>
      <c r="AI37" s="34">
        <f>PXIL!H37</f>
        <v>0</v>
      </c>
      <c r="AJ37" s="34">
        <f>PXIL!N37</f>
        <v>0</v>
      </c>
      <c r="AK37" s="34">
        <f>RTM_IEX!H37</f>
        <v>179.32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765.11213656574898</v>
      </c>
      <c r="P38" s="36">
        <v>117.84451701931923</v>
      </c>
      <c r="Q38" s="36">
        <v>38.195607680809474</v>
      </c>
      <c r="R38" s="38">
        <v>46</v>
      </c>
      <c r="S38" s="38">
        <v>0</v>
      </c>
      <c r="T38" s="37">
        <f>SUMPRODUCT(LTA!J38:AN38,LTA!J$101:AN$101,LTA!J$103:AN$103)</f>
        <v>226.20999999999998</v>
      </c>
      <c r="U38" s="37">
        <f>SUMPRODUCT(LTA!J38:AN38,LTA!J$102:AN$102,LTA!J$103:AN$103)</f>
        <v>51.15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63.63</v>
      </c>
      <c r="Z38" s="34">
        <f>IEX!N38</f>
        <v>0</v>
      </c>
      <c r="AA38" s="75">
        <f>STOA!H38</f>
        <v>97.360000000000014</v>
      </c>
      <c r="AB38" s="75">
        <f>-STOA!N38</f>
        <v>-211.28</v>
      </c>
      <c r="AC38">
        <f t="shared" si="0"/>
        <v>15.904190302054792</v>
      </c>
      <c r="AD38">
        <f t="shared" si="1"/>
        <v>1453.1020118336871</v>
      </c>
      <c r="AE38">
        <f>'IDT-1'!B38</f>
        <v>0</v>
      </c>
      <c r="AF38" s="24"/>
      <c r="AG38">
        <f t="shared" si="2"/>
        <v>1453.1020118336871</v>
      </c>
      <c r="AI38" s="34">
        <f>PXIL!H38</f>
        <v>0</v>
      </c>
      <c r="AJ38" s="34">
        <f>PXIL!N38</f>
        <v>0</v>
      </c>
      <c r="AK38" s="34">
        <f>RTM_IEX!H38</f>
        <v>166.79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820.31890932881095</v>
      </c>
      <c r="P39" s="36">
        <v>117.84451701931923</v>
      </c>
      <c r="Q39" s="36">
        <v>38.195607680809474</v>
      </c>
      <c r="R39" s="38">
        <v>46</v>
      </c>
      <c r="S39" s="38">
        <v>0</v>
      </c>
      <c r="T39" s="37">
        <f>SUMPRODUCT(LTA!J39:AN39,LTA!J$101:AN$101,LTA!J$103:AN$103)</f>
        <v>266.32</v>
      </c>
      <c r="U39" s="37">
        <f>SUMPRODUCT(LTA!J39:AN39,LTA!J$102:AN$102,LTA!J$103:AN$103)</f>
        <v>51.15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34.71</v>
      </c>
      <c r="Z39" s="34">
        <f>IEX!N39</f>
        <v>0</v>
      </c>
      <c r="AA39" s="75">
        <f>STOA!H39</f>
        <v>97.360000000000014</v>
      </c>
      <c r="AB39" s="75">
        <f>-STOA!N39</f>
        <v>-211.28</v>
      </c>
      <c r="AC39">
        <f t="shared" si="0"/>
        <v>15.97493767602313</v>
      </c>
      <c r="AD39">
        <f t="shared" si="1"/>
        <v>1461.453570884521</v>
      </c>
      <c r="AE39">
        <f>'IDT-1'!B39</f>
        <v>0</v>
      </c>
      <c r="AF39" s="24"/>
      <c r="AG39">
        <f t="shared" si="2"/>
        <v>1461.453570884521</v>
      </c>
      <c r="AI39" s="34">
        <f>PXIL!H39</f>
        <v>0</v>
      </c>
      <c r="AJ39" s="34">
        <f>PXIL!N39</f>
        <v>0</v>
      </c>
      <c r="AK39" s="34">
        <f>RTM_IEX!H39</f>
        <v>108.94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864.7985222086478</v>
      </c>
      <c r="P40" s="36">
        <v>117.84451701931923</v>
      </c>
      <c r="Q40" s="36">
        <v>38.195607680809474</v>
      </c>
      <c r="R40" s="38">
        <v>46</v>
      </c>
      <c r="S40" s="38">
        <v>0</v>
      </c>
      <c r="T40" s="37">
        <f>SUMPRODUCT(LTA!J40:AN40,LTA!J$101:AN$101,LTA!J$103:AN$103)</f>
        <v>303.83999999999997</v>
      </c>
      <c r="U40" s="37">
        <f>SUMPRODUCT(LTA!J40:AN40,LTA!J$102:AN$102,LTA!J$103:AN$103)</f>
        <v>51.15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7.72</v>
      </c>
      <c r="Z40" s="34">
        <f>IEX!N40</f>
        <v>0</v>
      </c>
      <c r="AA40" s="75">
        <f>STOA!H40</f>
        <v>97.360000000000014</v>
      </c>
      <c r="AB40" s="75">
        <f>-STOA!N40</f>
        <v>-211.28</v>
      </c>
      <c r="AC40">
        <f t="shared" si="0"/>
        <v>16.032138424213759</v>
      </c>
      <c r="AD40">
        <f t="shared" si="1"/>
        <v>1468.205983016167</v>
      </c>
      <c r="AE40">
        <f>'IDT-1'!B40</f>
        <v>0</v>
      </c>
      <c r="AF40" s="24"/>
      <c r="AG40">
        <f t="shared" si="2"/>
        <v>1468.205983016167</v>
      </c>
      <c r="AI40" s="34">
        <f>PXIL!H40</f>
        <v>0</v>
      </c>
      <c r="AJ40" s="34">
        <f>PXIL!N40</f>
        <v>0</v>
      </c>
      <c r="AK40" s="34">
        <f>RTM_IEX!H40</f>
        <v>60.74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851.00724206031964</v>
      </c>
      <c r="P41" s="36">
        <v>117.84451701931923</v>
      </c>
      <c r="Q41" s="36">
        <v>38.195607680809474</v>
      </c>
      <c r="R41" s="38">
        <v>46</v>
      </c>
      <c r="S41" s="38">
        <v>0</v>
      </c>
      <c r="T41" s="37">
        <f>SUMPRODUCT(LTA!J41:AN41,LTA!J$101:AN$101,LTA!J$103:AN$103)</f>
        <v>339.90999999999997</v>
      </c>
      <c r="U41" s="37">
        <f>SUMPRODUCT(LTA!J41:AN41,LTA!J$102:AN$102,LTA!J$103:AN$103)</f>
        <v>51.15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-211.28</v>
      </c>
      <c r="AC41">
        <f t="shared" si="0"/>
        <v>16.178707670967807</v>
      </c>
      <c r="AD41">
        <f t="shared" si="1"/>
        <v>1485.5081336210856</v>
      </c>
      <c r="AE41">
        <f>'IDT-1'!B41</f>
        <v>0</v>
      </c>
      <c r="AF41" s="24"/>
      <c r="AG41">
        <f t="shared" si="2"/>
        <v>1485.5081336210856</v>
      </c>
      <c r="AI41" s="34">
        <f>PXIL!H41</f>
        <v>0</v>
      </c>
      <c r="AJ41" s="34">
        <f>PXIL!N41</f>
        <v>0</v>
      </c>
      <c r="AK41" s="34">
        <f>RTM_IEX!H41</f>
        <v>63.63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844.75027226501322</v>
      </c>
      <c r="P42" s="36">
        <v>117.84451701931923</v>
      </c>
      <c r="Q42" s="36">
        <v>38.195607680809474</v>
      </c>
      <c r="R42" s="38">
        <v>46</v>
      </c>
      <c r="S42" s="38">
        <v>0</v>
      </c>
      <c r="T42" s="37">
        <f>SUMPRODUCT(LTA!J42:AN42,LTA!J$101:AN$101,LTA!J$103:AN$103)</f>
        <v>371.6</v>
      </c>
      <c r="U42" s="37">
        <f>SUMPRODUCT(LTA!J42:AN42,LTA!J$102:AN$102,LTA!J$103:AN$103)</f>
        <v>51.15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-211.28</v>
      </c>
      <c r="AC42">
        <f t="shared" si="0"/>
        <v>16.246605124687232</v>
      </c>
      <c r="AD42">
        <f t="shared" si="1"/>
        <v>1493.5232663720592</v>
      </c>
      <c r="AE42">
        <f>'IDT-1'!B42</f>
        <v>0</v>
      </c>
      <c r="AF42" s="24"/>
      <c r="AG42">
        <f t="shared" si="2"/>
        <v>1493.5232663720592</v>
      </c>
      <c r="AI42" s="34">
        <f>PXIL!H42</f>
        <v>0</v>
      </c>
      <c r="AJ42" s="34">
        <f>PXIL!N42</f>
        <v>0</v>
      </c>
      <c r="AK42" s="34">
        <f>RTM_IEX!H42</f>
        <v>46.28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803.78161061153401</v>
      </c>
      <c r="P43" s="36">
        <v>117.84451701931923</v>
      </c>
      <c r="Q43" s="36">
        <v>38.195607680809474</v>
      </c>
      <c r="R43" s="38">
        <v>46</v>
      </c>
      <c r="S43" s="38">
        <v>0</v>
      </c>
      <c r="T43" s="37">
        <f>SUMPRODUCT(LTA!J43:AN43,LTA!J$101:AN$101,LTA!J$103:AN$103)</f>
        <v>405.61</v>
      </c>
      <c r="U43" s="37">
        <f>SUMPRODUCT(LTA!J43:AN43,LTA!J$102:AN$102,LTA!J$103:AN$103)</f>
        <v>51.15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-211.28</v>
      </c>
      <c r="AC43">
        <f t="shared" si="0"/>
        <v>16.163876366798007</v>
      </c>
      <c r="AD43">
        <f t="shared" si="1"/>
        <v>1483.7573334764697</v>
      </c>
      <c r="AE43">
        <f>'IDT-1'!B43</f>
        <v>0</v>
      </c>
      <c r="AF43" s="24"/>
      <c r="AG43">
        <f t="shared" si="2"/>
        <v>1483.7573334764697</v>
      </c>
      <c r="AI43" s="34">
        <f>PXIL!H43</f>
        <v>0</v>
      </c>
      <c r="AJ43" s="34">
        <f>PXIL!N43</f>
        <v>0</v>
      </c>
      <c r="AK43" s="34">
        <f>RTM_IEX!H43</f>
        <v>43.39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759.42956699374452</v>
      </c>
      <c r="P44" s="36">
        <v>117.84451701931923</v>
      </c>
      <c r="Q44" s="36">
        <v>38.195607680809474</v>
      </c>
      <c r="R44" s="38">
        <v>46</v>
      </c>
      <c r="S44" s="38">
        <v>0</v>
      </c>
      <c r="T44" s="37">
        <f>SUMPRODUCT(LTA!J44:AN44,LTA!J$101:AN$101,LTA!J$103:AN$103)</f>
        <v>431.38</v>
      </c>
      <c r="U44" s="37">
        <f>SUMPRODUCT(LTA!J44:AN44,LTA!J$102:AN$102,LTA!J$103:AN$103)</f>
        <v>51.15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-211.28</v>
      </c>
      <c r="AC44">
        <f t="shared" si="0"/>
        <v>16.104891200408577</v>
      </c>
      <c r="AD44">
        <f t="shared" si="1"/>
        <v>1476.7942750250695</v>
      </c>
      <c r="AE44">
        <f>'IDT-1'!B44</f>
        <v>0</v>
      </c>
      <c r="AF44" s="24"/>
      <c r="AG44">
        <f t="shared" si="2"/>
        <v>1476.7942750250695</v>
      </c>
      <c r="AI44" s="34">
        <f>PXIL!H44</f>
        <v>0</v>
      </c>
      <c r="AJ44" s="34">
        <f>PXIL!N44</f>
        <v>0</v>
      </c>
      <c r="AK44" s="34">
        <f>RTM_IEX!H44</f>
        <v>54.95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757.25164249130535</v>
      </c>
      <c r="P45" s="36">
        <v>117.84451701931923</v>
      </c>
      <c r="Q45" s="36">
        <v>38.195607680809474</v>
      </c>
      <c r="R45" s="38">
        <v>46.599999999999994</v>
      </c>
      <c r="S45" s="38">
        <v>0</v>
      </c>
      <c r="T45" s="37">
        <f>SUMPRODUCT(LTA!J45:AN45,LTA!J$101:AN$101,LTA!J$103:AN$103)</f>
        <v>459.59</v>
      </c>
      <c r="U45" s="37">
        <f>SUMPRODUCT(LTA!J45:AN45,LTA!J$102:AN$102,LTA!J$103:AN$103)</f>
        <v>49.15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-211.28</v>
      </c>
      <c r="AC45">
        <f t="shared" si="0"/>
        <v>16.000274375319634</v>
      </c>
      <c r="AD45">
        <f t="shared" si="1"/>
        <v>1464.4445079109987</v>
      </c>
      <c r="AE45">
        <f>'IDT-1'!B45</f>
        <v>0</v>
      </c>
      <c r="AF45" s="24"/>
      <c r="AG45">
        <f t="shared" si="2"/>
        <v>1464.4445079109987</v>
      </c>
      <c r="AI45" s="34">
        <f>PXIL!H45</f>
        <v>0</v>
      </c>
      <c r="AJ45" s="34">
        <f>PXIL!N45</f>
        <v>0</v>
      </c>
      <c r="AK45" s="34">
        <f>RTM_IEX!H45</f>
        <v>17.350000000000001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757.24550823502977</v>
      </c>
      <c r="P46" s="36">
        <v>117.84451701931923</v>
      </c>
      <c r="Q46" s="36">
        <v>38.195607680809474</v>
      </c>
      <c r="R46" s="38">
        <v>46.599999999999994</v>
      </c>
      <c r="S46" s="38">
        <v>0</v>
      </c>
      <c r="T46" s="37">
        <f>SUMPRODUCT(LTA!J46:AN46,LTA!J$101:AN$101,LTA!J$103:AN$103)</f>
        <v>480.79999999999995</v>
      </c>
      <c r="U46" s="37">
        <f>SUMPRODUCT(LTA!J46:AN46,LTA!J$102:AN$102,LTA!J$103:AN$103)</f>
        <v>49.15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-211.28</v>
      </c>
      <c r="AC46">
        <f t="shared" si="0"/>
        <v>16.151243055715369</v>
      </c>
      <c r="AD46">
        <f t="shared" si="1"/>
        <v>1454.1474049743276</v>
      </c>
      <c r="AE46">
        <f>'IDT-1'!B46</f>
        <v>0</v>
      </c>
      <c r="AF46" s="24"/>
      <c r="AG46">
        <f t="shared" si="2"/>
        <v>1454.1474049743276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750.26739744574206</v>
      </c>
      <c r="P47" s="36">
        <v>117.84451701931923</v>
      </c>
      <c r="Q47" s="36">
        <v>38.195607680809474</v>
      </c>
      <c r="R47" s="38">
        <v>46.599999999999994</v>
      </c>
      <c r="S47" s="38">
        <v>0</v>
      </c>
      <c r="T47" s="37">
        <f>SUMPRODUCT(LTA!J47:AN47,LTA!J$101:AN$101,LTA!J$103:AN$103)</f>
        <v>499.53</v>
      </c>
      <c r="U47" s="37">
        <f>SUMPRODUCT(LTA!J47:AN47,LTA!J$102:AN$102,LTA!J$103:AN$103)</f>
        <v>50.11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-211.28</v>
      </c>
      <c r="AC47">
        <f t="shared" si="0"/>
        <v>16.529099972281799</v>
      </c>
      <c r="AD47">
        <f t="shared" si="1"/>
        <v>1434.4814372684732</v>
      </c>
      <c r="AE47">
        <f>'IDT-1'!B47</f>
        <v>0</v>
      </c>
      <c r="AF47" s="24"/>
      <c r="AG47">
        <f t="shared" si="2"/>
        <v>1434.4814372684732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737.99718930496681</v>
      </c>
      <c r="P48" s="36">
        <v>117.84451701931923</v>
      </c>
      <c r="Q48" s="36">
        <v>38.195607680809474</v>
      </c>
      <c r="R48" s="38">
        <v>46.599999999999994</v>
      </c>
      <c r="S48" s="38">
        <v>0</v>
      </c>
      <c r="T48" s="37">
        <f>SUMPRODUCT(LTA!J48:AN48,LTA!J$101:AN$101,LTA!J$103:AN$103)</f>
        <v>512.65</v>
      </c>
      <c r="U48" s="37">
        <f>SUMPRODUCT(LTA!J48:AN48,LTA!J$102:AN$102,LTA!J$103:AN$103)</f>
        <v>50.11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-211.28</v>
      </c>
      <c r="AC48">
        <f t="shared" si="0"/>
        <v>16.680247905222402</v>
      </c>
      <c r="AD48">
        <f t="shared" si="1"/>
        <v>1418.1800811947573</v>
      </c>
      <c r="AE48">
        <f>'IDT-1'!B48</f>
        <v>0</v>
      </c>
      <c r="AF48" s="24"/>
      <c r="AG48">
        <f t="shared" si="2"/>
        <v>1418.1800811947573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-63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694.88993892494352</v>
      </c>
      <c r="P49" s="36">
        <v>117.84451701931923</v>
      </c>
      <c r="Q49" s="36">
        <v>38.195607680809474</v>
      </c>
      <c r="R49" s="38">
        <v>46.599999999999994</v>
      </c>
      <c r="S49" s="38">
        <v>0</v>
      </c>
      <c r="T49" s="37">
        <f>SUMPRODUCT(LTA!J49:AN49,LTA!J$101:AN$101,LTA!J$103:AN$103)</f>
        <v>529.79999999999995</v>
      </c>
      <c r="U49" s="37">
        <f>SUMPRODUCT(LTA!J49:AN49,LTA!J$102:AN$102,LTA!J$103:AN$103)</f>
        <v>50.11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-211.28</v>
      </c>
      <c r="AC49">
        <f t="shared" si="0"/>
        <v>16.385966582506207</v>
      </c>
      <c r="AD49">
        <f t="shared" si="1"/>
        <v>1401.5171121374503</v>
      </c>
      <c r="AE49">
        <f>'IDT-1'!B49</f>
        <v>0</v>
      </c>
      <c r="AF49" s="24"/>
      <c r="AG49">
        <f t="shared" si="2"/>
        <v>1401.5171121374503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660.64657562971593</v>
      </c>
      <c r="P50" s="36">
        <v>117.84451701931923</v>
      </c>
      <c r="Q50" s="36">
        <v>38.195607680809474</v>
      </c>
      <c r="R50" s="38">
        <v>46.599999999999994</v>
      </c>
      <c r="S50" s="38">
        <v>0</v>
      </c>
      <c r="T50" s="37">
        <f>SUMPRODUCT(LTA!J50:AN50,LTA!J$101:AN$101,LTA!J$103:AN$103)</f>
        <v>534.05999999999995</v>
      </c>
      <c r="U50" s="37">
        <f>SUMPRODUCT(LTA!J50:AN50,LTA!J$102:AN$102,LTA!J$103:AN$103)</f>
        <v>50.11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-211.28</v>
      </c>
      <c r="AC50">
        <f t="shared" si="0"/>
        <v>16.066337069027178</v>
      </c>
      <c r="AD50">
        <f t="shared" si="1"/>
        <v>1379.8533783557016</v>
      </c>
      <c r="AE50">
        <f>'IDT-1'!B50</f>
        <v>0</v>
      </c>
      <c r="AF50" s="24"/>
      <c r="AG50">
        <f t="shared" si="2"/>
        <v>1379.8533783557016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655.31431000382099</v>
      </c>
      <c r="P51" s="36">
        <v>117.84451701931923</v>
      </c>
      <c r="Q51" s="36">
        <v>38.195607680809474</v>
      </c>
      <c r="R51" s="38">
        <v>46.599999999999994</v>
      </c>
      <c r="S51" s="38">
        <v>0</v>
      </c>
      <c r="T51" s="37">
        <f>SUMPRODUCT(LTA!J51:AN51,LTA!J$101:AN$101,LTA!J$103:AN$103)</f>
        <v>538.46</v>
      </c>
      <c r="U51" s="37">
        <f>SUMPRODUCT(LTA!J51:AN51,LTA!J$102:AN$102,LTA!J$103:AN$103)</f>
        <v>49.15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-211.28</v>
      </c>
      <c r="AC51">
        <f t="shared" si="0"/>
        <v>16.272775257233569</v>
      </c>
      <c r="AD51">
        <f t="shared" si="1"/>
        <v>1354.0111360108478</v>
      </c>
      <c r="AE51">
        <f>'IDT-1'!B51</f>
        <v>0</v>
      </c>
      <c r="AF51" s="24"/>
      <c r="AG51">
        <f t="shared" si="2"/>
        <v>1354.0111360108478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644.23565160044825</v>
      </c>
      <c r="P52" s="36">
        <v>117.84451701931923</v>
      </c>
      <c r="Q52" s="36">
        <v>38.195607680809474</v>
      </c>
      <c r="R52" s="38">
        <v>46.599999999999994</v>
      </c>
      <c r="S52" s="38">
        <v>0</v>
      </c>
      <c r="T52" s="37">
        <f>SUMPRODUCT(LTA!J52:AN52,LTA!J$101:AN$101,LTA!J$103:AN$103)</f>
        <v>538.65</v>
      </c>
      <c r="U52" s="37">
        <f>SUMPRODUCT(LTA!J52:AN52,LTA!J$102:AN$102,LTA!J$103:AN$103)</f>
        <v>49.15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-211.28</v>
      </c>
      <c r="AC52">
        <f t="shared" si="0"/>
        <v>16.155897053470568</v>
      </c>
      <c r="AD52">
        <f t="shared" si="1"/>
        <v>1346.2393558112378</v>
      </c>
      <c r="AE52">
        <f>'IDT-1'!B52</f>
        <v>0</v>
      </c>
      <c r="AF52" s="24"/>
      <c r="AG52">
        <f t="shared" si="2"/>
        <v>1346.2393558112378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-68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10.72204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646.37216045701223</v>
      </c>
      <c r="P53" s="36">
        <v>117.84451701931923</v>
      </c>
      <c r="Q53" s="36">
        <v>38.195607680809474</v>
      </c>
      <c r="R53" s="38">
        <v>46.599999999999994</v>
      </c>
      <c r="S53" s="38">
        <v>0</v>
      </c>
      <c r="T53" s="37">
        <f>SUMPRODUCT(LTA!J53:AN53,LTA!J$101:AN$101,LTA!J$103:AN$103)</f>
        <v>531.54</v>
      </c>
      <c r="U53" s="37">
        <f>SUMPRODUCT(LTA!J53:AN53,LTA!J$102:AN$102,LTA!J$103:AN$103)</f>
        <v>49.15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-211.28</v>
      </c>
      <c r="AC53">
        <f t="shared" si="0"/>
        <v>16.208704254839486</v>
      </c>
      <c r="AD53">
        <f t="shared" si="1"/>
        <v>1330.3799374664331</v>
      </c>
      <c r="AE53">
        <f>'IDT-1'!B53</f>
        <v>0</v>
      </c>
      <c r="AF53" s="24"/>
      <c r="AG53">
        <f t="shared" si="2"/>
        <v>1330.3799374664331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10.72204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630.14425783044567</v>
      </c>
      <c r="P54" s="36">
        <v>117.84451701931923</v>
      </c>
      <c r="Q54" s="36">
        <v>13.63</v>
      </c>
      <c r="R54" s="38">
        <v>46.599999999999994</v>
      </c>
      <c r="S54" s="38">
        <v>0</v>
      </c>
      <c r="T54" s="37">
        <f>SUMPRODUCT(LTA!J54:AN54,LTA!J$101:AN$101,LTA!J$103:AN$103)</f>
        <v>530.84999999999991</v>
      </c>
      <c r="U54" s="37">
        <f>SUMPRODUCT(LTA!J54:AN54,LTA!J$102:AN$102,LTA!J$103:AN$103)</f>
        <v>49.15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-211.28</v>
      </c>
      <c r="AC54">
        <f t="shared" si="0"/>
        <v>15.648463825135302</v>
      </c>
      <c r="AD54">
        <f t="shared" si="1"/>
        <v>1314.4566675887613</v>
      </c>
      <c r="AE54">
        <f>'IDT-1'!B54</f>
        <v>0</v>
      </c>
      <c r="AF54" s="24"/>
      <c r="AG54">
        <f t="shared" si="2"/>
        <v>1314.4566675887613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10.72204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623.37319629528747</v>
      </c>
      <c r="P55" s="36">
        <v>86.82</v>
      </c>
      <c r="Q55" s="36">
        <v>13.499999999999998</v>
      </c>
      <c r="R55" s="38">
        <v>46.599999999999994</v>
      </c>
      <c r="S55" s="38">
        <v>0</v>
      </c>
      <c r="T55" s="37">
        <f>SUMPRODUCT(LTA!J55:AN55,LTA!J$101:AN$101,LTA!J$103:AN$103)</f>
        <v>529.4</v>
      </c>
      <c r="U55" s="37">
        <f>SUMPRODUCT(LTA!J55:AN55,LTA!J$102:AN$102,LTA!J$103:AN$103)</f>
        <v>49.15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-211.28</v>
      </c>
      <c r="AC55">
        <f t="shared" si="0"/>
        <v>15.377007069351915</v>
      </c>
      <c r="AD55">
        <f t="shared" si="1"/>
        <v>1268.3525457900673</v>
      </c>
      <c r="AE55">
        <f>'IDT-1'!B55</f>
        <v>0</v>
      </c>
      <c r="AF55" s="24"/>
      <c r="AG55">
        <f t="shared" si="2"/>
        <v>1268.3525457900673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-61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10.72204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628.56352557417233</v>
      </c>
      <c r="P56" s="36">
        <v>57.843320702721321</v>
      </c>
      <c r="Q56" s="36">
        <v>13.499999999999998</v>
      </c>
      <c r="R56" s="38">
        <v>46.599999999999994</v>
      </c>
      <c r="S56" s="38">
        <v>0</v>
      </c>
      <c r="T56" s="37">
        <f>SUMPRODUCT(LTA!J56:AN56,LTA!J$101:AN$101,LTA!J$103:AN$103)</f>
        <v>515.91999999999996</v>
      </c>
      <c r="U56" s="37">
        <f>SUMPRODUCT(LTA!J56:AN56,LTA!J$102:AN$102,LTA!J$103:AN$103)</f>
        <v>49.75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-211.28</v>
      </c>
      <c r="AC56">
        <f t="shared" si="0"/>
        <v>14.96735583649874</v>
      </c>
      <c r="AD56">
        <f t="shared" si="1"/>
        <v>1244.0958470045266</v>
      </c>
      <c r="AE56">
        <f>'IDT-1'!B56</f>
        <v>0</v>
      </c>
      <c r="AF56" s="24"/>
      <c r="AG56">
        <f t="shared" si="2"/>
        <v>1244.0958470045266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10.72204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630.41268667592374</v>
      </c>
      <c r="P57" s="36">
        <v>61.703013578196739</v>
      </c>
      <c r="Q57" s="36">
        <v>13.499999999999998</v>
      </c>
      <c r="R57" s="38">
        <v>46.599999999999994</v>
      </c>
      <c r="S57" s="38">
        <v>0</v>
      </c>
      <c r="T57" s="37">
        <f>SUMPRODUCT(LTA!J57:AN57,LTA!J$101:AN$101,LTA!J$103:AN$103)</f>
        <v>492.71</v>
      </c>
      <c r="U57" s="37">
        <f>SUMPRODUCT(LTA!J57:AN57,LTA!J$102:AN$102,LTA!J$103:AN$103)</f>
        <v>49.75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-211.28</v>
      </c>
      <c r="AC57">
        <f t="shared" si="0"/>
        <v>14.718692317208772</v>
      </c>
      <c r="AD57">
        <f t="shared" si="1"/>
        <v>1238.8433645010432</v>
      </c>
      <c r="AE57">
        <f>'IDT-1'!B57</f>
        <v>0</v>
      </c>
      <c r="AF57" s="24"/>
      <c r="AG57">
        <f t="shared" si="2"/>
        <v>1238.8433645010432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10.72204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638.04656065311735</v>
      </c>
      <c r="P58" s="36">
        <v>69.42</v>
      </c>
      <c r="Q58" s="36">
        <v>13.497832021840372</v>
      </c>
      <c r="R58" s="38">
        <v>46.599999999999994</v>
      </c>
      <c r="S58" s="38">
        <v>0</v>
      </c>
      <c r="T58" s="37">
        <f>SUMPRODUCT(LTA!J58:AN58,LTA!J$101:AN$101,LTA!J$103:AN$103)</f>
        <v>476.40999999999997</v>
      </c>
      <c r="U58" s="37">
        <f>SUMPRODUCT(LTA!J58:AN58,LTA!J$102:AN$102,LTA!J$103:AN$103)</f>
        <v>49.75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-211.28</v>
      </c>
      <c r="AC58">
        <f t="shared" si="0"/>
        <v>14.753057122168252</v>
      </c>
      <c r="AD58">
        <f t="shared" si="1"/>
        <v>1232.8576921169213</v>
      </c>
      <c r="AE58">
        <f>'IDT-1'!B58</f>
        <v>0</v>
      </c>
      <c r="AF58" s="24"/>
      <c r="AG58">
        <f t="shared" si="2"/>
        <v>1232.8576921169213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10.72204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638.04656065311735</v>
      </c>
      <c r="P59" s="36">
        <v>85.81</v>
      </c>
      <c r="Q59" s="36">
        <v>13.497832021840372</v>
      </c>
      <c r="R59" s="38">
        <v>46.599999999999994</v>
      </c>
      <c r="S59" s="38">
        <v>0</v>
      </c>
      <c r="T59" s="37">
        <f>SUMPRODUCT(LTA!J59:AN59,LTA!J$101:AN$101,LTA!J$103:AN$103)</f>
        <v>462.68999999999994</v>
      </c>
      <c r="U59" s="37">
        <f>SUMPRODUCT(LTA!J59:AN59,LTA!J$102:AN$102,LTA!J$103:AN$103)</f>
        <v>49.75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-211.28</v>
      </c>
      <c r="AC59">
        <f t="shared" si="0"/>
        <v>14.724658175818917</v>
      </c>
      <c r="AD59">
        <f t="shared" si="1"/>
        <v>1241.5560910632703</v>
      </c>
      <c r="AE59">
        <f>'IDT-1'!B59</f>
        <v>0</v>
      </c>
      <c r="AF59" s="24"/>
      <c r="AG59">
        <f t="shared" si="2"/>
        <v>1241.5560910632703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10.72204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641.38967396232567</v>
      </c>
      <c r="P60" s="36">
        <v>102.2</v>
      </c>
      <c r="Q60" s="36">
        <v>13.497832021840372</v>
      </c>
      <c r="R60" s="38">
        <v>46.599999999999994</v>
      </c>
      <c r="S60" s="38">
        <v>0</v>
      </c>
      <c r="T60" s="37">
        <f>SUMPRODUCT(LTA!J60:AN60,LTA!J$101:AN$101,LTA!J$103:AN$103)</f>
        <v>441.29999999999995</v>
      </c>
      <c r="U60" s="37">
        <f>SUMPRODUCT(LTA!J60:AN60,LTA!J$102:AN$102,LTA!J$103:AN$103)</f>
        <v>49.75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-211.28</v>
      </c>
      <c r="AC60">
        <f t="shared" si="0"/>
        <v>14.659913381266934</v>
      </c>
      <c r="AD60">
        <f t="shared" si="1"/>
        <v>1245.9639491670307</v>
      </c>
      <c r="AE60">
        <f>'IDT-1'!B60</f>
        <v>0</v>
      </c>
      <c r="AF60" s="24"/>
      <c r="AG60">
        <f t="shared" si="2"/>
        <v>1245.9639491670307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10.72204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694.54475460386891</v>
      </c>
      <c r="P61" s="36">
        <v>117.84451701931923</v>
      </c>
      <c r="Q61" s="36">
        <v>13.497832021840372</v>
      </c>
      <c r="R61" s="38">
        <v>46.599999999999994</v>
      </c>
      <c r="S61" s="38">
        <v>0</v>
      </c>
      <c r="T61" s="37">
        <f>SUMPRODUCT(LTA!J61:AN61,LTA!J$101:AN$101,LTA!J$103:AN$103)</f>
        <v>421.59</v>
      </c>
      <c r="U61" s="37">
        <f>SUMPRODUCT(LTA!J61:AN61,LTA!J$102:AN$102,LTA!J$103:AN$103)</f>
        <v>50.71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-211.28</v>
      </c>
      <c r="AC61">
        <f t="shared" si="0"/>
        <v>15.630955253735969</v>
      </c>
      <c r="AD61">
        <f t="shared" si="1"/>
        <v>1230.0425049554244</v>
      </c>
      <c r="AE61">
        <f>'IDT-1'!B61</f>
        <v>0</v>
      </c>
      <c r="AF61" s="24"/>
      <c r="AG61">
        <f t="shared" si="2"/>
        <v>1230.0425049554244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-95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10.72204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704.78355998670327</v>
      </c>
      <c r="P62" s="36">
        <v>117.84451701931923</v>
      </c>
      <c r="Q62" s="36">
        <v>23.136782088722018</v>
      </c>
      <c r="R62" s="38">
        <v>46.599999999999994</v>
      </c>
      <c r="S62" s="38">
        <v>0</v>
      </c>
      <c r="T62" s="37">
        <f>SUMPRODUCT(LTA!J62:AN62,LTA!J$101:AN$101,LTA!J$103:AN$103)</f>
        <v>390.79</v>
      </c>
      <c r="U62" s="37">
        <f>SUMPRODUCT(LTA!J62:AN62,LTA!J$102:AN$102,LTA!J$103:AN$103)</f>
        <v>50.71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-211.28</v>
      </c>
      <c r="AC62">
        <f t="shared" si="0"/>
        <v>15.479910295439357</v>
      </c>
      <c r="AD62">
        <f t="shared" si="1"/>
        <v>1226.2713053634368</v>
      </c>
      <c r="AE62">
        <f>'IDT-1'!B62</f>
        <v>0</v>
      </c>
      <c r="AF62" s="24"/>
      <c r="AG62">
        <f t="shared" si="2"/>
        <v>1226.2713053634368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10.72204</v>
      </c>
      <c r="E63">
        <f>GT_NG!P63</f>
        <v>14.412014631401236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720.84582828099906</v>
      </c>
      <c r="P63" s="36">
        <v>117.84451701931923</v>
      </c>
      <c r="Q63" s="36">
        <v>38.195607680809474</v>
      </c>
      <c r="R63" s="38">
        <v>46.599999999999994</v>
      </c>
      <c r="S63" s="38">
        <v>0</v>
      </c>
      <c r="T63" s="37">
        <f>SUMPRODUCT(LTA!J63:AN63,LTA!J$101:AN$101,LTA!J$103:AN$103)</f>
        <v>355.17</v>
      </c>
      <c r="U63" s="37">
        <f>SUMPRODUCT(LTA!J63:AN63,LTA!J$102:AN$102,LTA!J$103:AN$103)</f>
        <v>50.71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-211.28</v>
      </c>
      <c r="AC63">
        <f t="shared" si="0"/>
        <v>15.216422719934735</v>
      </c>
      <c r="AD63">
        <f t="shared" si="1"/>
        <v>1247.3874745273333</v>
      </c>
      <c r="AE63">
        <f>'IDT-1'!B63</f>
        <v>0</v>
      </c>
      <c r="AF63" s="24"/>
      <c r="AG63">
        <f t="shared" si="2"/>
        <v>1247.3874745273333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10.72204</v>
      </c>
      <c r="E64">
        <f>GT_NG!P64</f>
        <v>14.412014631401236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748.36131495535096</v>
      </c>
      <c r="P64" s="36">
        <v>117.84451701931923</v>
      </c>
      <c r="Q64" s="36">
        <v>38.195607680809474</v>
      </c>
      <c r="R64" s="38">
        <v>46.599999999999994</v>
      </c>
      <c r="S64" s="38">
        <v>0</v>
      </c>
      <c r="T64" s="37">
        <f>SUMPRODUCT(LTA!J64:AN64,LTA!J$101:AN$101,LTA!J$103:AN$103)</f>
        <v>319.09000000000003</v>
      </c>
      <c r="U64" s="37">
        <f>SUMPRODUCT(LTA!J64:AN64,LTA!J$102:AN$102,LTA!J$103:AN$103)</f>
        <v>50.71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-211.28</v>
      </c>
      <c r="AC64">
        <f t="shared" si="0"/>
        <v>15.102125019374848</v>
      </c>
      <c r="AD64">
        <f t="shared" si="1"/>
        <v>1243.9372589022453</v>
      </c>
      <c r="AE64">
        <f>'IDT-1'!B64</f>
        <v>0</v>
      </c>
      <c r="AF64" s="24"/>
      <c r="AG64">
        <f t="shared" si="2"/>
        <v>1243.9372589022453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-57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10.72204</v>
      </c>
      <c r="E65">
        <f>GT_NG!P65</f>
        <v>14.412014631401236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728.05558008087041</v>
      </c>
      <c r="P65" s="36">
        <v>117.84451701931923</v>
      </c>
      <c r="Q65" s="36">
        <v>38.195607680809474</v>
      </c>
      <c r="R65" s="38">
        <v>46.599999999999994</v>
      </c>
      <c r="S65" s="38">
        <v>0</v>
      </c>
      <c r="T65" s="37">
        <f>SUMPRODUCT(LTA!J65:AN65,LTA!J$101:AN$101,LTA!J$103:AN$103)</f>
        <v>283.82000000000005</v>
      </c>
      <c r="U65" s="37">
        <f>SUMPRODUCT(LTA!J65:AN65,LTA!J$102:AN$102,LTA!J$103:AN$103)</f>
        <v>50.71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-211.28</v>
      </c>
      <c r="AC65">
        <f t="shared" si="0"/>
        <v>14.338798326058093</v>
      </c>
      <c r="AD65">
        <f t="shared" si="1"/>
        <v>1224.1248507210814</v>
      </c>
      <c r="AE65">
        <f>'IDT-1'!B65</f>
        <v>0</v>
      </c>
      <c r="AF65" s="24"/>
      <c r="AG65">
        <f t="shared" si="2"/>
        <v>1224.1248507210814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10.72204</v>
      </c>
      <c r="E66">
        <f>GT_NG!P66</f>
        <v>14.412014631401236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750.55864860189513</v>
      </c>
      <c r="P66" s="36">
        <v>117.84451701931923</v>
      </c>
      <c r="Q66" s="36">
        <v>38.195607680809474</v>
      </c>
      <c r="R66" s="38">
        <v>46.599999999999994</v>
      </c>
      <c r="S66" s="38">
        <v>0</v>
      </c>
      <c r="T66" s="37">
        <f>SUMPRODUCT(LTA!J66:AN66,LTA!J$101:AN$101,LTA!J$103:AN$103)</f>
        <v>247.38000000000002</v>
      </c>
      <c r="U66" s="37">
        <f>SUMPRODUCT(LTA!J66:AN66,LTA!J$102:AN$102,LTA!J$103:AN$103)</f>
        <v>51.68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-211.28</v>
      </c>
      <c r="AC66">
        <f t="shared" si="0"/>
        <v>14.162106839835587</v>
      </c>
      <c r="AD66">
        <f t="shared" si="1"/>
        <v>1219.3346107283287</v>
      </c>
      <c r="AE66">
        <f>'IDT-1'!B66</f>
        <v>0</v>
      </c>
      <c r="AF66" s="24"/>
      <c r="AG66">
        <f t="shared" si="2"/>
        <v>1219.3346107283287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10.72204</v>
      </c>
      <c r="E67">
        <f>GT_NG!P67</f>
        <v>14.412014631401236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784.46942274939545</v>
      </c>
      <c r="P67" s="36">
        <v>117.84451701931923</v>
      </c>
      <c r="Q67" s="36">
        <v>38.195607680809474</v>
      </c>
      <c r="R67" s="38">
        <v>42.73</v>
      </c>
      <c r="S67" s="38">
        <v>0</v>
      </c>
      <c r="T67" s="37">
        <f>SUMPRODUCT(LTA!J67:AN67,LTA!J$101:AN$101,LTA!J$103:AN$103)</f>
        <v>208.18</v>
      </c>
      <c r="U67" s="37">
        <f>SUMPRODUCT(LTA!J67:AN67,LTA!J$102:AN$102,LTA!J$103:AN$103)</f>
        <v>51.68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-211.28</v>
      </c>
      <c r="AC67">
        <f t="shared" si="0"/>
        <v>13.996225134526144</v>
      </c>
      <c r="AD67">
        <f t="shared" si="1"/>
        <v>1227.8712665811383</v>
      </c>
      <c r="AE67">
        <f>'IDT-1'!B67</f>
        <v>0</v>
      </c>
      <c r="AF67" s="24"/>
      <c r="AG67">
        <f t="shared" si="2"/>
        <v>1227.8712665811383</v>
      </c>
      <c r="AI67" s="34">
        <f>PXIL!H67</f>
        <v>0</v>
      </c>
      <c r="AJ67" s="34">
        <f>PXIL!N67</f>
        <v>0</v>
      </c>
      <c r="AK67" s="34">
        <f>RTM_IEX!H67</f>
        <v>3.86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10.72204</v>
      </c>
      <c r="E68">
        <f>GT_NG!P68</f>
        <v>14.412014631401236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855.87917880431417</v>
      </c>
      <c r="P68" s="36">
        <v>117.84451701931923</v>
      </c>
      <c r="Q68" s="36">
        <v>38.195607680809474</v>
      </c>
      <c r="R68" s="38">
        <v>29.72</v>
      </c>
      <c r="S68" s="38">
        <v>0</v>
      </c>
      <c r="T68" s="37">
        <f>SUMPRODUCT(LTA!J68:AN68,LTA!J$101:AN$101,LTA!J$103:AN$103)</f>
        <v>172.02</v>
      </c>
      <c r="U68" s="37">
        <f>SUMPRODUCT(LTA!J68:AN68,LTA!J$102:AN$102,LTA!J$103:AN$103)</f>
        <v>51.68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14.209913189461684</v>
      </c>
      <c r="AD68">
        <f t="shared" ref="AD68:AD98" si="4">SUM(B68:AB68,AI68:AT68)-AC68</f>
        <v>1239.0373345811215</v>
      </c>
      <c r="AE68">
        <f>'IDT-1'!B68</f>
        <v>0</v>
      </c>
      <c r="AF68" s="24"/>
      <c r="AG68">
        <f t="shared" ref="AG68:AG98" si="5">SUM(AD68:AF68)</f>
        <v>1239.0373345811215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10.72204</v>
      </c>
      <c r="E69">
        <f>GT_NG!P69</f>
        <v>14.412014631401236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821.85422638420357</v>
      </c>
      <c r="P69" s="36">
        <v>117.84451701931923</v>
      </c>
      <c r="Q69" s="36">
        <v>38.195607680809474</v>
      </c>
      <c r="R69" s="38">
        <v>16.73</v>
      </c>
      <c r="S69" s="38">
        <v>0</v>
      </c>
      <c r="T69" s="37">
        <f>SUMPRODUCT(LTA!J69:AN69,LTA!J$101:AN$101,LTA!J$103:AN$103)</f>
        <v>132.44999999999999</v>
      </c>
      <c r="U69" s="37">
        <f>SUMPRODUCT(LTA!J69:AN69,LTA!J$102:AN$102,LTA!J$103:AN$103)</f>
        <v>51.68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112.8</v>
      </c>
      <c r="Z69" s="34">
        <f>IEX!N69</f>
        <v>0</v>
      </c>
      <c r="AA69" s="75">
        <f>STOA!H69</f>
        <v>97.03</v>
      </c>
      <c r="AB69" s="75">
        <f>-STOA!N69</f>
        <v>-211.28</v>
      </c>
      <c r="AC69">
        <f t="shared" si="3"/>
        <v>14.608013901355426</v>
      </c>
      <c r="AD69">
        <f t="shared" si="4"/>
        <v>1243.8542814491173</v>
      </c>
      <c r="AE69">
        <f>'IDT-1'!B69</f>
        <v>0</v>
      </c>
      <c r="AF69" s="24"/>
      <c r="AG69">
        <f t="shared" si="5"/>
        <v>1243.8542814491173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10.72204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74.99664594606682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870.06310872176732</v>
      </c>
      <c r="P70" s="36">
        <v>117.84451701931923</v>
      </c>
      <c r="Q70" s="36">
        <v>38.195607680809474</v>
      </c>
      <c r="R70" s="38">
        <v>8.08</v>
      </c>
      <c r="S70" s="38">
        <v>0</v>
      </c>
      <c r="T70" s="37">
        <f>SUMPRODUCT(LTA!J70:AN70,LTA!J$101:AN$101,LTA!J$103:AN$103)</f>
        <v>96.26</v>
      </c>
      <c r="U70" s="37">
        <f>SUMPRODUCT(LTA!J70:AN70,LTA!J$102:AN$102,LTA!J$103:AN$103)</f>
        <v>51.68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165.82</v>
      </c>
      <c r="Z70" s="34">
        <f>IEX!N70</f>
        <v>0</v>
      </c>
      <c r="AA70" s="75">
        <f>STOA!H70</f>
        <v>97.03</v>
      </c>
      <c r="AB70" s="75">
        <f>-STOA!N70</f>
        <v>-211.28</v>
      </c>
      <c r="AC70">
        <f t="shared" si="3"/>
        <v>15.189192641531911</v>
      </c>
      <c r="AD70">
        <f t="shared" si="4"/>
        <v>1270.2831536558233</v>
      </c>
      <c r="AE70">
        <f>'IDT-1'!B70</f>
        <v>0</v>
      </c>
      <c r="AF70" s="24"/>
      <c r="AG70">
        <f t="shared" si="5"/>
        <v>1270.2831536558233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10.72204</v>
      </c>
      <c r="E71">
        <f>GT_NG!P71</f>
        <v>8.7401749111779186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879.70348634535912</v>
      </c>
      <c r="P71" s="36">
        <v>117.84451701931923</v>
      </c>
      <c r="Q71" s="36">
        <v>38.195607680809474</v>
      </c>
      <c r="R71" s="38">
        <v>2.4</v>
      </c>
      <c r="S71" s="38">
        <v>0</v>
      </c>
      <c r="T71" s="37">
        <f>SUMPRODUCT(LTA!J71:AN71,LTA!J$101:AN$101,LTA!J$103:AN$103)</f>
        <v>67.83</v>
      </c>
      <c r="U71" s="37">
        <f>SUMPRODUCT(LTA!J71:AN71,LTA!J$102:AN$102,LTA!J$103:AN$103)</f>
        <v>54.400000000000006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24.59</v>
      </c>
      <c r="Z71" s="34">
        <f>IEX!N71</f>
        <v>0</v>
      </c>
      <c r="AA71" s="75">
        <f>STOA!H71</f>
        <v>96.98</v>
      </c>
      <c r="AB71" s="75">
        <f>-STOA!N71</f>
        <v>-211.28</v>
      </c>
      <c r="AC71">
        <f t="shared" si="3"/>
        <v>14.227616605643899</v>
      </c>
      <c r="AD71">
        <f t="shared" si="4"/>
        <v>1303.3882093510222</v>
      </c>
      <c r="AE71">
        <f>'IDT-1'!B71</f>
        <v>0</v>
      </c>
      <c r="AF71" s="24"/>
      <c r="AG71">
        <f t="shared" si="5"/>
        <v>1303.3882093510222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-60</v>
      </c>
      <c r="AM71" s="34">
        <f>RTM_PXI!H71</f>
        <v>0</v>
      </c>
      <c r="AN71" s="34">
        <f>RTM_PXI!N71</f>
        <v>0</v>
      </c>
      <c r="AO71" s="148">
        <f>GDAM_IEX!H71</f>
        <v>19.170000000000002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168.71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10.72204</v>
      </c>
      <c r="E72">
        <f>GT_NG!P72</f>
        <v>8.7401749111779186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894.56034438990594</v>
      </c>
      <c r="P72" s="36">
        <v>117.84451701931923</v>
      </c>
      <c r="Q72" s="36">
        <v>38.195607680809474</v>
      </c>
      <c r="R72" s="38">
        <v>0.85480225988700576</v>
      </c>
      <c r="S72" s="38">
        <v>0</v>
      </c>
      <c r="T72" s="37">
        <f>SUMPRODUCT(LTA!J72:AN72,LTA!J$101:AN$101,LTA!J$103:AN$103)</f>
        <v>55.66</v>
      </c>
      <c r="U72" s="37">
        <f>SUMPRODUCT(LTA!J72:AN72,LTA!J$102:AN$102,LTA!J$103:AN$103)</f>
        <v>54.400000000000006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22.48</v>
      </c>
      <c r="Z72" s="34">
        <f>IEX!N72</f>
        <v>0</v>
      </c>
      <c r="AA72" s="75">
        <f>STOA!H72</f>
        <v>96.98</v>
      </c>
      <c r="AB72" s="75">
        <f>-STOA!N72</f>
        <v>-211.28</v>
      </c>
      <c r="AC72">
        <f t="shared" si="3"/>
        <v>14.025446347279804</v>
      </c>
      <c r="AD72">
        <f t="shared" si="4"/>
        <v>1345.80203991382</v>
      </c>
      <c r="AE72">
        <f>'IDT-1'!B72</f>
        <v>0</v>
      </c>
      <c r="AF72" s="24"/>
      <c r="AG72">
        <f t="shared" si="5"/>
        <v>1345.80203991382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</v>
      </c>
      <c r="AM72" s="34">
        <f>RTM_PXI!H72</f>
        <v>0</v>
      </c>
      <c r="AN72" s="34">
        <f>RTM_PXI!N72</f>
        <v>0</v>
      </c>
      <c r="AO72" s="148">
        <f>GDAM_IEX!H72</f>
        <v>29.35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168.71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10.72204</v>
      </c>
      <c r="E73">
        <f>GT_NG!P73</f>
        <v>8.7401749111779186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139.61000000000001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926.99410364311211</v>
      </c>
      <c r="P73" s="36">
        <v>117.84451701931923</v>
      </c>
      <c r="Q73" s="36">
        <v>38.195607680809474</v>
      </c>
      <c r="R73" s="38">
        <v>0.35</v>
      </c>
      <c r="S73" s="38">
        <v>0</v>
      </c>
      <c r="T73" s="37">
        <f>SUMPRODUCT(LTA!J73:AN73,LTA!J$101:AN$101,LTA!J$103:AN$103)</f>
        <v>44.97</v>
      </c>
      <c r="U73" s="37">
        <f>SUMPRODUCT(LTA!J73:AN73,LTA!J$102:AN$102,LTA!J$103:AN$103)</f>
        <v>55.36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3.87</v>
      </c>
      <c r="Z73" s="34">
        <f>IEX!N73</f>
        <v>0</v>
      </c>
      <c r="AA73" s="75">
        <f>STOA!H73</f>
        <v>96.98</v>
      </c>
      <c r="AB73" s="75">
        <f>-STOA!N73</f>
        <v>-211.28</v>
      </c>
      <c r="AC73">
        <f t="shared" si="3"/>
        <v>14.25593948194946</v>
      </c>
      <c r="AD73">
        <f t="shared" si="4"/>
        <v>1387.070503772469</v>
      </c>
      <c r="AE73">
        <f>'IDT-1'!B73</f>
        <v>0</v>
      </c>
      <c r="AF73" s="24"/>
      <c r="AG73">
        <f t="shared" si="5"/>
        <v>1387.070503772469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20.260000000000002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168.71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10.72204</v>
      </c>
      <c r="E74">
        <f>GT_NG!P74</f>
        <v>8.7401749111779186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956.67418254278641</v>
      </c>
      <c r="P74" s="36">
        <v>117.84451701931923</v>
      </c>
      <c r="Q74" s="36">
        <v>38.195607680809474</v>
      </c>
      <c r="R74" s="38">
        <v>0.23</v>
      </c>
      <c r="S74" s="38">
        <v>0</v>
      </c>
      <c r="T74" s="37">
        <f>SUMPRODUCT(LTA!J74:AN74,LTA!J$101:AN$101,LTA!J$103:AN$103)</f>
        <v>34.47</v>
      </c>
      <c r="U74" s="37">
        <f>SUMPRODUCT(LTA!J74:AN74,LTA!J$102:AN$102,LTA!J$103:AN$103)</f>
        <v>55.36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0.08</v>
      </c>
      <c r="Z74" s="34">
        <f>IEX!N74</f>
        <v>0</v>
      </c>
      <c r="AA74" s="75">
        <f>STOA!H74</f>
        <v>96.98</v>
      </c>
      <c r="AB74" s="75">
        <f>-STOA!N74</f>
        <v>-211.28</v>
      </c>
      <c r="AC74">
        <f t="shared" si="3"/>
        <v>14.562043091056056</v>
      </c>
      <c r="AD74">
        <f t="shared" si="4"/>
        <v>1411.1544790630371</v>
      </c>
      <c r="AE74">
        <f>'IDT-1'!B74</f>
        <v>0</v>
      </c>
      <c r="AF74" s="24"/>
      <c r="AG74">
        <f t="shared" si="5"/>
        <v>1411.1544790630371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-26</v>
      </c>
      <c r="AM74" s="34">
        <f>RTM_PXI!H74</f>
        <v>0</v>
      </c>
      <c r="AN74" s="34">
        <f>RTM_PXI!N74</f>
        <v>0</v>
      </c>
      <c r="AO74" s="148">
        <f>GDAM_IEX!H74</f>
        <v>25.38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168.71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10.72204</v>
      </c>
      <c r="E75">
        <f>GT_NG!P75</f>
        <v>8.8124077616835219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139.61000000000001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1013.7966811977556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36.659999999999997</v>
      </c>
      <c r="U75" s="37">
        <f>SUMPRODUCT(LTA!J75:AN75,LTA!J$102:AN$102,LTA!J$103:AN$103)</f>
        <v>57.47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43.87</v>
      </c>
      <c r="Z75" s="34">
        <f>IEX!N75</f>
        <v>0</v>
      </c>
      <c r="AA75" s="75">
        <f>STOA!H75</f>
        <v>97.03</v>
      </c>
      <c r="AB75" s="75">
        <f>-STOA!N75</f>
        <v>-156.51</v>
      </c>
      <c r="AC75">
        <f t="shared" si="3"/>
        <v>15.149463627956987</v>
      </c>
      <c r="AD75">
        <f t="shared" si="4"/>
        <v>1402.3417900316108</v>
      </c>
      <c r="AE75">
        <f>'IDT-1'!B75</f>
        <v>0</v>
      </c>
      <c r="AF75" s="24"/>
      <c r="AG75">
        <f t="shared" si="5"/>
        <v>1402.3417900316108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-52</v>
      </c>
      <c r="AM75" s="34">
        <f>RTM_PXI!H75</f>
        <v>0</v>
      </c>
      <c r="AN75" s="34">
        <f>RTM_PXI!N75</f>
        <v>0</v>
      </c>
      <c r="AO75" s="148">
        <f>GDAM_IEX!H75</f>
        <v>29.22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32.770000000000003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10.72204</v>
      </c>
      <c r="E76">
        <f>GT_NG!P76</f>
        <v>9.0602759403188617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129.61000000000001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1069.0713233030319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38.880000000000003</v>
      </c>
      <c r="U76" s="37">
        <f>SUMPRODUCT(LTA!J76:AN76,LTA!J$102:AN$102,LTA!J$103:AN$103)</f>
        <v>58.77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23.5</v>
      </c>
      <c r="Z76" s="34">
        <f>IEX!N76</f>
        <v>0</v>
      </c>
      <c r="AA76" s="75">
        <f>STOA!H76</f>
        <v>97.03</v>
      </c>
      <c r="AB76" s="75">
        <f>-STOA!N76</f>
        <v>-156.51</v>
      </c>
      <c r="AC76">
        <f t="shared" si="3"/>
        <v>15.447835026564517</v>
      </c>
      <c r="AD76">
        <f t="shared" si="4"/>
        <v>1395.3859289169152</v>
      </c>
      <c r="AE76">
        <f>'IDT-1'!B76</f>
        <v>7.6239999999999997</v>
      </c>
      <c r="AF76" s="24"/>
      <c r="AG76">
        <f t="shared" si="5"/>
        <v>1403.0099289169152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-73</v>
      </c>
      <c r="AM76" s="34">
        <f>RTM_PXI!H76</f>
        <v>0</v>
      </c>
      <c r="AN76" s="34">
        <f>RTM_PXI!N76</f>
        <v>0</v>
      </c>
      <c r="AO76" s="148">
        <f>GDAM_IEX!H76</f>
        <v>14.89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32.770000000000003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10.72204</v>
      </c>
      <c r="E77">
        <f>GT_NG!P77</f>
        <v>9.0602759403188617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1069.0713233030319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42.13</v>
      </c>
      <c r="U77" s="37">
        <f>SUMPRODUCT(LTA!J77:AN77,LTA!J$102:AN$102,LTA!J$103:AN$103)</f>
        <v>65.39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40.82</v>
      </c>
      <c r="Z77" s="34">
        <f>IEX!N77</f>
        <v>0</v>
      </c>
      <c r="AA77" s="75">
        <f>STOA!H77</f>
        <v>97.03</v>
      </c>
      <c r="AB77" s="75">
        <f>-STOA!N77</f>
        <v>-156.51</v>
      </c>
      <c r="AC77">
        <f t="shared" si="3"/>
        <v>15.788135020110301</v>
      </c>
      <c r="AD77">
        <f t="shared" si="4"/>
        <v>1359.2356289233694</v>
      </c>
      <c r="AE77">
        <f>'IDT-1'!B77</f>
        <v>14.051</v>
      </c>
      <c r="AF77" s="24"/>
      <c r="AG77">
        <f t="shared" si="5"/>
        <v>1373.2866289233693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-111</v>
      </c>
      <c r="AM77" s="34">
        <f>RTM_PXI!H77</f>
        <v>0</v>
      </c>
      <c r="AN77" s="34">
        <f>RTM_PXI!N77</f>
        <v>0</v>
      </c>
      <c r="AO77" s="148">
        <f>GDAM_IEX!H77</f>
        <v>19.89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32.770000000000003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10.72204</v>
      </c>
      <c r="E78">
        <f>GT_NG!P78</f>
        <v>9.0602759403188617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1069.0713233030319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43.2</v>
      </c>
      <c r="U78" s="37">
        <f>SUMPRODUCT(LTA!J78:AN78,LTA!J$102:AN$102,LTA!J$103:AN$103)</f>
        <v>66.63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39.08</v>
      </c>
      <c r="Z78" s="34">
        <f>IEX!N78</f>
        <v>0</v>
      </c>
      <c r="AA78" s="75">
        <f>STOA!H78</f>
        <v>97.03</v>
      </c>
      <c r="AB78" s="75">
        <f>-STOA!N78</f>
        <v>-156.51</v>
      </c>
      <c r="AC78">
        <f t="shared" si="3"/>
        <v>15.930820490057858</v>
      </c>
      <c r="AD78">
        <f t="shared" si="4"/>
        <v>1331.8929434534214</v>
      </c>
      <c r="AE78">
        <f>'IDT-1'!B78</f>
        <v>21.527999999999999</v>
      </c>
      <c r="AF78" s="24"/>
      <c r="AG78">
        <f t="shared" si="5"/>
        <v>1353.4209434534214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-133</v>
      </c>
      <c r="AM78" s="34">
        <f>RTM_PXI!H78</f>
        <v>0</v>
      </c>
      <c r="AN78" s="34">
        <f>RTM_PXI!N78</f>
        <v>0</v>
      </c>
      <c r="AO78" s="148">
        <f>GDAM_IEX!H78</f>
        <v>14.12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32.770000000000003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10.72204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1072.0889054035383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45.349999999999994</v>
      </c>
      <c r="U79" s="37">
        <f>SUMPRODUCT(LTA!J79:AN79,LTA!J$102:AN$102,LTA!J$103:AN$103)</f>
        <v>66.680000000000007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10.71</v>
      </c>
      <c r="Z79" s="34">
        <f>IEX!N79</f>
        <v>0</v>
      </c>
      <c r="AA79" s="75">
        <f>STOA!H79</f>
        <v>97.03</v>
      </c>
      <c r="AB79" s="75">
        <f>-STOA!N79</f>
        <v>-156.51</v>
      </c>
      <c r="AC79">
        <f t="shared" si="3"/>
        <v>15.224528011576961</v>
      </c>
      <c r="AD79">
        <f t="shared" si="4"/>
        <v>1322.1957693769289</v>
      </c>
      <c r="AE79">
        <f>'IDT-1'!B79</f>
        <v>29.753</v>
      </c>
      <c r="AF79" s="24"/>
      <c r="AG79">
        <f t="shared" si="5"/>
        <v>1351.9487693769288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10.72204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1066.7827108556985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47.589999999999996</v>
      </c>
      <c r="U80" s="37">
        <f>SUMPRODUCT(LTA!J80:AN80,LTA!J$102:AN$102,LTA!J$103:AN$103)</f>
        <v>67.430000000000007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97.03</v>
      </c>
      <c r="AB80" s="75">
        <f>-STOA!N80</f>
        <v>-156.51</v>
      </c>
      <c r="AC80">
        <f t="shared" si="3"/>
        <v>15.072752188750661</v>
      </c>
      <c r="AD80">
        <f t="shared" si="4"/>
        <v>1314.3213506519153</v>
      </c>
      <c r="AE80">
        <f>'IDT-1'!B80</f>
        <v>25.74</v>
      </c>
      <c r="AF80" s="24"/>
      <c r="AG80">
        <f t="shared" si="5"/>
        <v>1340.0613506519153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10.72204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74.99664594606682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1046.0814174138634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50.22</v>
      </c>
      <c r="U81" s="37">
        <f>SUMPRODUCT(LTA!J81:AN81,LTA!J$102:AN$102,LTA!J$103:AN$103)</f>
        <v>68.58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97.03</v>
      </c>
      <c r="AB81" s="75">
        <f>-STOA!N81</f>
        <v>-156.51</v>
      </c>
      <c r="AC81">
        <f t="shared" si="3"/>
        <v>14.740803465235985</v>
      </c>
      <c r="AD81">
        <f t="shared" si="4"/>
        <v>1271.1186518796617</v>
      </c>
      <c r="AE81">
        <f>'IDT-1'!B81</f>
        <v>32.619999999999997</v>
      </c>
      <c r="AF81" s="24"/>
      <c r="AG81">
        <f t="shared" si="5"/>
        <v>1303.7386518796616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10.72204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81.533746610909432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945.8352933989338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52.269999999999996</v>
      </c>
      <c r="U82" s="37">
        <f>SUMPRODUCT(LTA!J82:AN82,LTA!J$102:AN$102,LTA!J$103:AN$103)</f>
        <v>64.97999999999999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97.03</v>
      </c>
      <c r="AB82" s="75">
        <f>-STOA!N82</f>
        <v>-156.51</v>
      </c>
      <c r="AC82">
        <f t="shared" si="3"/>
        <v>13.398473574702354</v>
      </c>
      <c r="AD82">
        <f t="shared" si="4"/>
        <v>1241.2019584201082</v>
      </c>
      <c r="AE82">
        <f>'IDT-1'!B82</f>
        <v>40.145000000000003</v>
      </c>
      <c r="AF82" s="24"/>
      <c r="AG82">
        <f t="shared" si="5"/>
        <v>1281.3469584201082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10.72204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847.33856020747157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37.22</v>
      </c>
      <c r="U83" s="37">
        <f>SUMPRODUCT(LTA!J83:AN83,LTA!J$102:AN$102,LTA!J$103:AN$103)</f>
        <v>66.78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3.85</v>
      </c>
      <c r="Z83" s="34">
        <f>IEX!N83</f>
        <v>0</v>
      </c>
      <c r="AA83" s="75">
        <f>STOA!H83</f>
        <v>96.98</v>
      </c>
      <c r="AB83" s="75">
        <f>-STOA!N83</f>
        <v>-156.51</v>
      </c>
      <c r="AC83">
        <f t="shared" si="3"/>
        <v>13.090809166870681</v>
      </c>
      <c r="AD83">
        <f t="shared" si="4"/>
        <v>1230.9930326603073</v>
      </c>
      <c r="AE83">
        <f>'IDT-1'!B83</f>
        <v>30</v>
      </c>
      <c r="AF83" s="24"/>
      <c r="AG83">
        <f t="shared" si="5"/>
        <v>1260.9930326603073</v>
      </c>
      <c r="AI83" s="34">
        <f>PXIL!H83</f>
        <v>0</v>
      </c>
      <c r="AJ83" s="34">
        <f>PXIL!N83</f>
        <v>0</v>
      </c>
      <c r="AK83" s="34">
        <f>RTM_IEX!H83</f>
        <v>81.94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10.72204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827.82103899535502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37.879999999999995</v>
      </c>
      <c r="U84" s="37">
        <f>SUMPRODUCT(LTA!J84:AN84,LTA!J$102:AN$102,LTA!J$103:AN$103)</f>
        <v>71.58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14.46</v>
      </c>
      <c r="Z84" s="34">
        <f>IEX!N84</f>
        <v>0</v>
      </c>
      <c r="AA84" s="75">
        <f>STOA!H84</f>
        <v>96.98</v>
      </c>
      <c r="AB84" s="75">
        <f>-STOA!N84</f>
        <v>-156.51</v>
      </c>
      <c r="AC84">
        <f t="shared" si="3"/>
        <v>13.053869988688902</v>
      </c>
      <c r="AD84">
        <f t="shared" si="4"/>
        <v>1226.6324506263727</v>
      </c>
      <c r="AE84">
        <f>'IDT-1'!B84</f>
        <v>23</v>
      </c>
      <c r="AF84" s="24"/>
      <c r="AG84">
        <f t="shared" si="5"/>
        <v>1249.6324506263727</v>
      </c>
      <c r="AI84" s="34">
        <f>PXIL!H84</f>
        <v>0</v>
      </c>
      <c r="AJ84" s="34">
        <f>PXIL!N84</f>
        <v>0</v>
      </c>
      <c r="AK84" s="34">
        <f>RTM_IEX!H84</f>
        <v>80.989999999999995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10.72204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819.31755110574977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27.22</v>
      </c>
      <c r="U85" s="37">
        <f>SUMPRODUCT(LTA!J85:AN85,LTA!J$102:AN$102,LTA!J$103:AN$103)</f>
        <v>56.82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3.86</v>
      </c>
      <c r="Z85" s="34">
        <f>IEX!N85</f>
        <v>0</v>
      </c>
      <c r="AA85" s="75">
        <f>STOA!H85</f>
        <v>96.98</v>
      </c>
      <c r="AB85" s="75">
        <f>-STOA!N85</f>
        <v>-156.51</v>
      </c>
      <c r="AC85">
        <f t="shared" si="3"/>
        <v>13.036116690416218</v>
      </c>
      <c r="AD85">
        <f t="shared" si="4"/>
        <v>1224.5367160350399</v>
      </c>
      <c r="AE85">
        <f>'IDT-1'!B85</f>
        <v>8</v>
      </c>
      <c r="AF85" s="24"/>
      <c r="AG85">
        <f t="shared" si="5"/>
        <v>1232.5367160350399</v>
      </c>
      <c r="AI85" s="34">
        <f>PXIL!H85</f>
        <v>0</v>
      </c>
      <c r="AJ85" s="34">
        <f>PXIL!N85</f>
        <v>0</v>
      </c>
      <c r="AK85" s="34">
        <f>RTM_IEX!H85</f>
        <v>123.4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10.72204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819.91035671457962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28.89</v>
      </c>
      <c r="U86" s="37">
        <f>SUMPRODUCT(LTA!J86:AN86,LTA!J$102:AN$102,LTA!J$103:AN$103)</f>
        <v>58.29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96.98</v>
      </c>
      <c r="AB86" s="75">
        <f>-STOA!N86</f>
        <v>-156.51</v>
      </c>
      <c r="AC86">
        <f t="shared" si="3"/>
        <v>12.88930825753039</v>
      </c>
      <c r="AD86">
        <f t="shared" si="4"/>
        <v>1207.2063300767556</v>
      </c>
      <c r="AE86">
        <f>'IDT-1'!B86</f>
        <v>0</v>
      </c>
      <c r="AF86" s="24"/>
      <c r="AG86">
        <f t="shared" si="5"/>
        <v>1207.2063300767556</v>
      </c>
      <c r="AI86" s="34">
        <f>PXIL!H86</f>
        <v>0</v>
      </c>
      <c r="AJ86" s="34">
        <f>PXIL!N86</f>
        <v>0</v>
      </c>
      <c r="AK86" s="34">
        <f>RTM_IEX!H86</f>
        <v>106.05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10.72204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812.96118931429635</v>
      </c>
      <c r="P87" s="36">
        <v>117.84451701931923</v>
      </c>
      <c r="Q87" s="36">
        <v>38.195607680809474</v>
      </c>
      <c r="R87" s="38">
        <v>0</v>
      </c>
      <c r="S87" s="38">
        <v>0</v>
      </c>
      <c r="T87" s="37">
        <f>SUMPRODUCT(LTA!J87:AN87,LTA!J$101:AN$101,LTA!J$103:AN$103)</f>
        <v>25.97</v>
      </c>
      <c r="U87" s="37">
        <f>SUMPRODUCT(LTA!J87:AN87,LTA!J$102:AN$102,LTA!J$103:AN$103)</f>
        <v>54.18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-156.51</v>
      </c>
      <c r="AC87">
        <f t="shared" si="3"/>
        <v>12.670374845623643</v>
      </c>
      <c r="AD87">
        <f t="shared" si="4"/>
        <v>1181.3617620711925</v>
      </c>
      <c r="AE87">
        <f>'IDT-1'!B87</f>
        <v>0</v>
      </c>
      <c r="AF87" s="24"/>
      <c r="AG87">
        <f t="shared" si="5"/>
        <v>1181.3617620711925</v>
      </c>
      <c r="AI87" s="34">
        <f>PXIL!H87</f>
        <v>0</v>
      </c>
      <c r="AJ87" s="34">
        <f>PXIL!N87</f>
        <v>0</v>
      </c>
      <c r="AK87" s="34">
        <f>RTM_IEX!H87</f>
        <v>94.48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10.72204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797.66927049517517</v>
      </c>
      <c r="P88" s="36">
        <v>117.84451701931923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25.93</v>
      </c>
      <c r="U88" s="37">
        <f>SUMPRODUCT(LTA!J88:AN88,LTA!J$102:AN$102,LTA!J$103:AN$103)</f>
        <v>54.18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-156.51</v>
      </c>
      <c r="AC88">
        <f t="shared" si="3"/>
        <v>12.452583623024225</v>
      </c>
      <c r="AD88">
        <f t="shared" si="4"/>
        <v>1155.6520267938613</v>
      </c>
      <c r="AE88">
        <f>'IDT-1'!B88</f>
        <v>0</v>
      </c>
      <c r="AF88" s="24"/>
      <c r="AG88">
        <f t="shared" si="5"/>
        <v>1155.6520267938613</v>
      </c>
      <c r="AI88" s="34">
        <f>PXIL!H88</f>
        <v>0</v>
      </c>
      <c r="AJ88" s="34">
        <f>PXIL!N88</f>
        <v>0</v>
      </c>
      <c r="AK88" s="34">
        <f>RTM_IEX!H88</f>
        <v>83.88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798.23854196231946</v>
      </c>
      <c r="P89" s="36">
        <v>117.84451701931923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22.009999999999998</v>
      </c>
      <c r="U89" s="37">
        <f>SUMPRODUCT(LTA!J89:AN89,LTA!J$102:AN$102,LTA!J$103:AN$103)</f>
        <v>54.18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-156.51</v>
      </c>
      <c r="AC89">
        <f t="shared" si="3"/>
        <v>12.256440191348238</v>
      </c>
      <c r="AD89">
        <f t="shared" si="4"/>
        <v>1132.4977616926817</v>
      </c>
      <c r="AE89">
        <f>'IDT-1'!B89</f>
        <v>0</v>
      </c>
      <c r="AF89" s="24"/>
      <c r="AG89">
        <f t="shared" si="5"/>
        <v>1132.4977616926817</v>
      </c>
      <c r="AI89" s="34">
        <f>PXIL!H89</f>
        <v>0</v>
      </c>
      <c r="AJ89" s="34">
        <f>PXIL!N89</f>
        <v>0</v>
      </c>
      <c r="AK89" s="34">
        <f>RTM_IEX!H89</f>
        <v>63.63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798.23726750230492</v>
      </c>
      <c r="P90" s="36">
        <v>117.84451701931923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22.009999999999998</v>
      </c>
      <c r="U90" s="37">
        <f>SUMPRODUCT(LTA!J90:AN90,LTA!J$102:AN$102,LTA!J$103:AN$103)</f>
        <v>54.18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-156.51</v>
      </c>
      <c r="AC90">
        <f t="shared" si="3"/>
        <v>12.013501485884113</v>
      </c>
      <c r="AD90">
        <f t="shared" si="4"/>
        <v>1103.8194259381312</v>
      </c>
      <c r="AE90">
        <f>'IDT-1'!B90</f>
        <v>0</v>
      </c>
      <c r="AF90" s="24"/>
      <c r="AG90">
        <f t="shared" si="5"/>
        <v>1103.8194259381312</v>
      </c>
      <c r="AI90" s="34">
        <f>PXIL!H90</f>
        <v>0</v>
      </c>
      <c r="AJ90" s="34">
        <f>PXIL!N90</f>
        <v>0</v>
      </c>
      <c r="AK90" s="34">
        <f>RTM_IEX!H90</f>
        <v>34.71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788.04458823987613</v>
      </c>
      <c r="P91" s="36">
        <v>117.84451701931923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22.009999999999998</v>
      </c>
      <c r="U91" s="37">
        <f>SUMPRODUCT(LTA!J91:AN91,LTA!J$102:AN$102,LTA!J$103:AN$103)</f>
        <v>54.18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4.82</v>
      </c>
      <c r="Z91" s="34">
        <f>IEX!N91</f>
        <v>0</v>
      </c>
      <c r="AA91" s="75">
        <f>STOA!H91</f>
        <v>96.98</v>
      </c>
      <c r="AB91" s="75">
        <f>-STOA!N91</f>
        <v>-310.64999999999998</v>
      </c>
      <c r="AC91">
        <f t="shared" si="3"/>
        <v>14.302611231794113</v>
      </c>
      <c r="AD91">
        <f t="shared" si="4"/>
        <v>1064.4576369297922</v>
      </c>
      <c r="AE91">
        <f>'IDT-1'!B91</f>
        <v>26.263999999999999</v>
      </c>
      <c r="AF91" s="24"/>
      <c r="AG91">
        <f t="shared" si="5"/>
        <v>1090.7216369297921</v>
      </c>
      <c r="AI91" s="34">
        <f>PXIL!H91</f>
        <v>0</v>
      </c>
      <c r="AJ91" s="34">
        <f>PXIL!N91</f>
        <v>0</v>
      </c>
      <c r="AK91" s="34">
        <f>RTM_IEX!H91</f>
        <v>157.15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779.47329238800614</v>
      </c>
      <c r="P92" s="36">
        <v>117.84451701931923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22.009999999999998</v>
      </c>
      <c r="U92" s="37">
        <f>SUMPRODUCT(LTA!J92:AN92,LTA!J$102:AN$102,LTA!J$103:AN$103)</f>
        <v>54.18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2.89</v>
      </c>
      <c r="Z92" s="34">
        <f>IEX!N92</f>
        <v>0</v>
      </c>
      <c r="AA92" s="75">
        <f>STOA!H92</f>
        <v>96.98</v>
      </c>
      <c r="AB92" s="75">
        <f>-STOA!N92</f>
        <v>-310.64999999999998</v>
      </c>
      <c r="AC92">
        <f t="shared" si="3"/>
        <v>14.173912346638406</v>
      </c>
      <c r="AD92">
        <f t="shared" si="4"/>
        <v>1049.2650399630782</v>
      </c>
      <c r="AE92">
        <f>'IDT-1'!B92</f>
        <v>7</v>
      </c>
      <c r="AF92" s="24"/>
      <c r="AG92">
        <f t="shared" si="5"/>
        <v>1056.2650399630782</v>
      </c>
      <c r="AI92" s="34">
        <f>PXIL!H92</f>
        <v>0</v>
      </c>
      <c r="AJ92" s="34">
        <f>PXIL!N92</f>
        <v>0</v>
      </c>
      <c r="AK92" s="34">
        <f>RTM_IEX!H92</f>
        <v>152.33000000000001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769.7910431378433</v>
      </c>
      <c r="P93" s="36">
        <v>117.83999999999999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22.009999999999998</v>
      </c>
      <c r="U93" s="37">
        <f>SUMPRODUCT(LTA!J93:AN93,LTA!J$102:AN$102,LTA!J$103:AN$103)</f>
        <v>53.21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-310.64999999999998</v>
      </c>
      <c r="AC93">
        <f t="shared" si="3"/>
        <v>13.638943509974755</v>
      </c>
      <c r="AD93">
        <f t="shared" si="4"/>
        <v>986.11324253025964</v>
      </c>
      <c r="AE93">
        <f>'IDT-1'!B93</f>
        <v>0</v>
      </c>
      <c r="AF93" s="24"/>
      <c r="AG93">
        <f t="shared" si="5"/>
        <v>986.11324253025964</v>
      </c>
      <c r="AI93" s="34">
        <f>PXIL!H93</f>
        <v>0</v>
      </c>
      <c r="AJ93" s="34">
        <f>PXIL!N93</f>
        <v>0</v>
      </c>
      <c r="AK93" s="34">
        <f>RTM_IEX!H93</f>
        <v>102.19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769.7910431378433</v>
      </c>
      <c r="P94" s="36">
        <v>117.84524806270598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22.009999999999998</v>
      </c>
      <c r="U94" s="37">
        <f>SUMPRODUCT(LTA!J94:AN94,LTA!J$102:AN$102,LTA!J$103:AN$103)</f>
        <v>53.21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-310.64999999999998</v>
      </c>
      <c r="AC94">
        <f t="shared" si="3"/>
        <v>13.347507593701486</v>
      </c>
      <c r="AD94">
        <f t="shared" si="4"/>
        <v>951.70992650923893</v>
      </c>
      <c r="AE94">
        <f>'IDT-1'!B94</f>
        <v>0</v>
      </c>
      <c r="AF94" s="24"/>
      <c r="AG94">
        <f t="shared" si="5"/>
        <v>951.70992650923893</v>
      </c>
      <c r="AI94" s="34">
        <f>PXIL!H94</f>
        <v>0</v>
      </c>
      <c r="AJ94" s="34">
        <f>PXIL!N94</f>
        <v>0</v>
      </c>
      <c r="AK94" s="34">
        <f>RTM_IEX!H94</f>
        <v>67.489999999999995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735.32162862976065</v>
      </c>
      <c r="P95" s="36">
        <v>117.84574101140018</v>
      </c>
      <c r="Q95" s="36">
        <v>38.200000000000003</v>
      </c>
      <c r="R95" s="38">
        <v>0</v>
      </c>
      <c r="S95" s="38">
        <v>0</v>
      </c>
      <c r="T95" s="37">
        <f>SUMPRODUCT(LTA!J95:AN95,LTA!J$101:AN$101,LTA!J$103:AN$103)</f>
        <v>22.009999999999998</v>
      </c>
      <c r="U95" s="37">
        <f>SUMPRODUCT(LTA!J95:AN95,LTA!J$102:AN$102,LTA!J$103:AN$103)</f>
        <v>53.21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-255.64999999999998</v>
      </c>
      <c r="AC95">
        <f t="shared" si="3"/>
        <v>12.029459383478095</v>
      </c>
      <c r="AD95">
        <f t="shared" si="4"/>
        <v>906.58338717726076</v>
      </c>
      <c r="AE95">
        <f>'IDT-1'!B95</f>
        <v>0</v>
      </c>
      <c r="AF95" s="24"/>
      <c r="AG95">
        <f t="shared" si="5"/>
        <v>906.58338717726076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703.2893139451329</v>
      </c>
      <c r="P96" s="36">
        <v>117.84574101140018</v>
      </c>
      <c r="Q96" s="36">
        <v>38.200000000000003</v>
      </c>
      <c r="R96" s="38">
        <v>0</v>
      </c>
      <c r="S96" s="38">
        <v>0</v>
      </c>
      <c r="T96" s="37">
        <f>SUMPRODUCT(LTA!J96:AN96,LTA!J$101:AN$101,LTA!J$103:AN$103)</f>
        <v>22.009999999999998</v>
      </c>
      <c r="U96" s="37">
        <f>SUMPRODUCT(LTA!J96:AN96,LTA!J$102:AN$102,LTA!J$103:AN$103)</f>
        <v>53.21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-255.64999999999998</v>
      </c>
      <c r="AC96">
        <f t="shared" si="3"/>
        <v>11.76038794012722</v>
      </c>
      <c r="AD96">
        <f t="shared" si="4"/>
        <v>874.82014393598377</v>
      </c>
      <c r="AE96">
        <f>'IDT-1'!B96</f>
        <v>0</v>
      </c>
      <c r="AF96" s="24"/>
      <c r="AG96">
        <f t="shared" si="5"/>
        <v>874.82014393598377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681.70537692588744</v>
      </c>
      <c r="P97" s="36">
        <v>117.84574101140018</v>
      </c>
      <c r="Q97" s="36">
        <v>38.200000000000003</v>
      </c>
      <c r="R97" s="38">
        <v>0</v>
      </c>
      <c r="S97" s="38">
        <v>0</v>
      </c>
      <c r="T97" s="37">
        <f>SUMPRODUCT(LTA!J97:AN97,LTA!J$101:AN$101,LTA!J$103:AN$103)</f>
        <v>22.009999999999998</v>
      </c>
      <c r="U97" s="37">
        <f>SUMPRODUCT(LTA!J97:AN97,LTA!J$102:AN$102,LTA!J$103:AN$103)</f>
        <v>53.21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-255.64999999999998</v>
      </c>
      <c r="AC97">
        <f t="shared" si="3"/>
        <v>11.749182869165558</v>
      </c>
      <c r="AD97">
        <f t="shared" si="4"/>
        <v>873.49741198769993</v>
      </c>
      <c r="AE97">
        <f>'IDT-1'!B97</f>
        <v>0</v>
      </c>
      <c r="AF97" s="24"/>
      <c r="AG97">
        <f t="shared" si="5"/>
        <v>873.49741198769993</v>
      </c>
      <c r="AI97" s="34">
        <f>PXIL!H97</f>
        <v>0</v>
      </c>
      <c r="AJ97" s="34">
        <f>PXIL!N97</f>
        <v>0</v>
      </c>
      <c r="AK97" s="34">
        <f>RTM_IEX!H97</f>
        <v>20.25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670.01816669827485</v>
      </c>
      <c r="P98" s="36">
        <v>117.84574101140018</v>
      </c>
      <c r="Q98" s="36">
        <v>38.200000000000003</v>
      </c>
      <c r="R98" s="38">
        <v>0</v>
      </c>
      <c r="S98" s="38">
        <v>0</v>
      </c>
      <c r="T98" s="37">
        <f>SUMPRODUCT(LTA!J98:AN98,LTA!J$101:AN$101,LTA!J$103:AN$103)</f>
        <v>22.009999999999998</v>
      </c>
      <c r="U98" s="37">
        <f>SUMPRODUCT(LTA!J98:AN98,LTA!J$102:AN$102,LTA!J$103:AN$103)</f>
        <v>53.21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-255.64999999999998</v>
      </c>
      <c r="AC98">
        <f t="shared" si="3"/>
        <v>11.480910303253614</v>
      </c>
      <c r="AD98">
        <f t="shared" si="4"/>
        <v>841.82847432599942</v>
      </c>
      <c r="AE98">
        <f>'IDT-1'!B98</f>
        <v>0</v>
      </c>
      <c r="AF98" s="24"/>
      <c r="AG98">
        <f t="shared" si="5"/>
        <v>841.82847432599942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0.25586875999999992</v>
      </c>
      <c r="E99">
        <f t="shared" si="6"/>
        <v>0.35520358397151824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2.0769303020633747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18.519886984455667</v>
      </c>
      <c r="P99" s="36">
        <f t="shared" si="6"/>
        <v>2.5571180951562535</v>
      </c>
      <c r="Q99" s="36">
        <f t="shared" si="6"/>
        <v>0.75165343941545482</v>
      </c>
      <c r="R99" s="38">
        <f t="shared" si="6"/>
        <v>0.43945130210300737</v>
      </c>
      <c r="S99" s="38">
        <f t="shared" si="6"/>
        <v>0</v>
      </c>
      <c r="T99" s="37">
        <f t="shared" si="6"/>
        <v>3.9123299999999994</v>
      </c>
      <c r="U99" s="37">
        <f t="shared" si="6"/>
        <v>1.3794625000000009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0.40945249999999989</v>
      </c>
      <c r="Z99" s="34">
        <f t="shared" si="6"/>
        <v>0</v>
      </c>
      <c r="AA99" s="75">
        <f t="shared" si="6"/>
        <v>2.3297599999999958</v>
      </c>
      <c r="AB99" s="75">
        <f t="shared" si="6"/>
        <v>-5.2616000000000023</v>
      </c>
      <c r="AC99">
        <f t="shared" si="6"/>
        <v>0.3332455827387103</v>
      </c>
      <c r="AD99">
        <f t="shared" si="6"/>
        <v>27.762451884426568</v>
      </c>
      <c r="AE99">
        <f t="shared" si="6"/>
        <v>7.1842000000000003E-2</v>
      </c>
      <c r="AG99">
        <f t="shared" si="6"/>
        <v>27.834293884426575</v>
      </c>
      <c r="AI99">
        <f t="shared" si="6"/>
        <v>0</v>
      </c>
      <c r="AJ99">
        <f t="shared" si="6"/>
        <v>0</v>
      </c>
      <c r="AK99">
        <f t="shared" si="6"/>
        <v>0.72813000000000005</v>
      </c>
      <c r="AL99">
        <f t="shared" si="6"/>
        <v>-0.60250000000000004</v>
      </c>
      <c r="AM99">
        <f t="shared" si="6"/>
        <v>0</v>
      </c>
      <c r="AN99">
        <f t="shared" si="6"/>
        <v>0</v>
      </c>
      <c r="AO99">
        <f t="shared" si="6"/>
        <v>4.306999999999999E-2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0.20147999999999999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45252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5.9024900000000002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592.66359082632459</v>
      </c>
      <c r="P3" s="36">
        <v>68.1431995116683</v>
      </c>
      <c r="Q3" s="36">
        <v>9.6399999999999988</v>
      </c>
      <c r="R3" s="38">
        <v>0</v>
      </c>
      <c r="S3" s="38">
        <v>0</v>
      </c>
      <c r="T3" s="37">
        <f>SUMPRODUCT(LTA!J3:AN3,LTA!J$101:AN$101,LTA!J$104:AN$104)</f>
        <v>44.08</v>
      </c>
      <c r="U3" s="37">
        <f>SUMPRODUCT(LTA!J3:AN3,LTA!J$102:AN$102,LTA!J$104:AN$104)</f>
        <v>64.900000000000006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-426.88</v>
      </c>
      <c r="AC3">
        <f>SUMIF(B3:AB3,"&gt;0")*$AC$2-SUMIF(B3:AB3,"&lt;0")*($AC$2/(1-$AC$2))+SUMIF(AI3:AR3,"&gt;0")*$AC$2-SUMIF(AI3:AR3,"&lt;0")*($AC$2/(1-$AC$2))</f>
        <v>10.69331508653463</v>
      </c>
      <c r="AD3">
        <f>SUM(B3:AB3,AI3:AR3)-AC3</f>
        <v>404.94421788179693</v>
      </c>
      <c r="AE3">
        <f>'IDT-1'!C3</f>
        <v>0</v>
      </c>
      <c r="AF3" s="24"/>
      <c r="AG3">
        <f>SUM(AD3:AF3)</f>
        <v>404.94421788179693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601.997254959006</v>
      </c>
      <c r="P4" s="36">
        <v>68.140000000000015</v>
      </c>
      <c r="Q4" s="36">
        <v>9.83</v>
      </c>
      <c r="R4" s="38">
        <v>0</v>
      </c>
      <c r="S4" s="38">
        <v>0</v>
      </c>
      <c r="T4" s="37">
        <f>SUMPRODUCT(LTA!J4:AN4,LTA!J$101:AN$101,LTA!J$104:AN$104)</f>
        <v>42.67</v>
      </c>
      <c r="U4" s="37">
        <f>SUMPRODUCT(LTA!J4:AN4,LTA!J$102:AN$102,LTA!J$104:AN$104)</f>
        <v>64.86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-426.88</v>
      </c>
      <c r="AC4">
        <f t="shared" ref="AC4:AC67" si="0">SUMIF(B4:AB4,"&gt;0")*$AC$2-SUMIF(B4:AB4,"&lt;0")*($AC$2/(1-$AC$2))+SUMIF(AI4:AR4,"&gt;0")*$AC$2-SUMIF(AI4:AR4,"&lt;0")*($AC$2/(1-$AC$2))</f>
        <v>10.905116670674255</v>
      </c>
      <c r="AD4">
        <f t="shared" ref="AD4:AD67" si="1">SUM(B4:AB4,AI4:AR4)-AC4</f>
        <v>395.80288091867044</v>
      </c>
      <c r="AE4">
        <f>'IDT-1'!C4</f>
        <v>0</v>
      </c>
      <c r="AF4" s="24"/>
      <c r="AG4">
        <f t="shared" ref="AG4:AG67" si="2">SUM(AD4:AF4)</f>
        <v>395.80288091867044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590.8371683379562</v>
      </c>
      <c r="P5" s="36">
        <v>43.386616500311909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41.67</v>
      </c>
      <c r="U5" s="37">
        <f>SUMPRODUCT(LTA!J5:AN5,LTA!J$102:AN$102,LTA!J$104:AN$104)</f>
        <v>64.86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-426.88</v>
      </c>
      <c r="AC5">
        <f t="shared" si="0"/>
        <v>10.449437840336941</v>
      </c>
      <c r="AD5">
        <f t="shared" si="1"/>
        <v>376.15508962826982</v>
      </c>
      <c r="AE5">
        <f>'IDT-1'!C5</f>
        <v>0</v>
      </c>
      <c r="AF5" s="24"/>
      <c r="AG5">
        <f t="shared" si="2"/>
        <v>376.15508962826982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584.39847258038799</v>
      </c>
      <c r="P6" s="36">
        <v>38.56312505065241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40.67</v>
      </c>
      <c r="U6" s="37">
        <f>SUMPRODUCT(LTA!J6:AN6,LTA!J$102:AN$102,LTA!J$104:AN$104)</f>
        <v>64.260000000000005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-426.88</v>
      </c>
      <c r="AC6">
        <f t="shared" si="0"/>
        <v>10.341395467796229</v>
      </c>
      <c r="AD6">
        <f t="shared" si="1"/>
        <v>363.40094479358277</v>
      </c>
      <c r="AE6">
        <f>'IDT-1'!C6</f>
        <v>0</v>
      </c>
      <c r="AF6" s="24"/>
      <c r="AG6">
        <f t="shared" si="2"/>
        <v>363.40094479358277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5.9024900000000002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578.14723651594807</v>
      </c>
      <c r="P7" s="36">
        <v>32.780000000000008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39.340000000000003</v>
      </c>
      <c r="U7" s="37">
        <f>SUMPRODUCT(LTA!J7:AN7,LTA!J$102:AN$102,LTA!J$104:AN$104)</f>
        <v>63.78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-426.88</v>
      </c>
      <c r="AC7">
        <f t="shared" si="0"/>
        <v>10.225102834429453</v>
      </c>
      <c r="AD7">
        <f t="shared" si="1"/>
        <v>349.67287631185729</v>
      </c>
      <c r="AE7">
        <f>'IDT-1'!C7</f>
        <v>0</v>
      </c>
      <c r="AF7" s="24"/>
      <c r="AG7">
        <f t="shared" si="2"/>
        <v>349.67287631185729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561.43051968606039</v>
      </c>
      <c r="P8" s="36">
        <v>32.780000000000008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38.340000000000003</v>
      </c>
      <c r="U8" s="37">
        <f>SUMPRODUCT(LTA!J8:AN8,LTA!J$102:AN$102,LTA!J$104:AN$104)</f>
        <v>63.680000000000007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-426.88</v>
      </c>
      <c r="AC8">
        <f t="shared" si="0"/>
        <v>10.075442413058397</v>
      </c>
      <c r="AD8">
        <f t="shared" si="1"/>
        <v>332.00581990334075</v>
      </c>
      <c r="AE8">
        <f>'IDT-1'!C8</f>
        <v>0</v>
      </c>
      <c r="AF8" s="24"/>
      <c r="AG8">
        <f t="shared" si="2"/>
        <v>332.00581990334075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558.86996644526869</v>
      </c>
      <c r="P9" s="36">
        <v>32.780000000000008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37.67</v>
      </c>
      <c r="U9" s="37">
        <f>SUMPRODUCT(LTA!J9:AN9,LTA!J$102:AN$102,LTA!J$104:AN$104)</f>
        <v>63.25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-426.88</v>
      </c>
      <c r="AC9">
        <f t="shared" si="0"/>
        <v>10.044693765835746</v>
      </c>
      <c r="AD9">
        <f t="shared" si="1"/>
        <v>328.37601530977156</v>
      </c>
      <c r="AE9">
        <f>'IDT-1'!C9</f>
        <v>0</v>
      </c>
      <c r="AF9" s="24"/>
      <c r="AG9">
        <f t="shared" si="2"/>
        <v>328.37601530977156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565.12120250970872</v>
      </c>
      <c r="P10" s="36">
        <v>32.780000000000008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36.67</v>
      </c>
      <c r="U10" s="37">
        <f>SUMPRODUCT(LTA!J10:AN10,LTA!J$102:AN$102,LTA!J$104:AN$104)</f>
        <v>63.38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-426.88</v>
      </c>
      <c r="AC10">
        <f t="shared" si="0"/>
        <v>10.089896148777044</v>
      </c>
      <c r="AD10">
        <f t="shared" si="1"/>
        <v>333.71204899127031</v>
      </c>
      <c r="AE10">
        <f>'IDT-1'!C10</f>
        <v>0</v>
      </c>
      <c r="AF10" s="24"/>
      <c r="AG10">
        <f t="shared" si="2"/>
        <v>333.71204899127031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567.09933448497759</v>
      </c>
      <c r="P11" s="36">
        <v>32.780000000000008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31.34</v>
      </c>
      <c r="U11" s="37">
        <f>SUMPRODUCT(LTA!J11:AN11,LTA!J$102:AN$102,LTA!J$104:AN$104)</f>
        <v>63.06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-426.88</v>
      </c>
      <c r="AC11">
        <f t="shared" si="0"/>
        <v>10.059052457369301</v>
      </c>
      <c r="AD11">
        <f t="shared" si="1"/>
        <v>330.07102465794702</v>
      </c>
      <c r="AE11">
        <f>'IDT-1'!C11</f>
        <v>0</v>
      </c>
      <c r="AF11" s="24"/>
      <c r="AG11">
        <f t="shared" si="2"/>
        <v>330.07102465794702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567.09933448497759</v>
      </c>
      <c r="P12" s="36">
        <v>32.780000000000008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29.85</v>
      </c>
      <c r="U12" s="37">
        <f>SUMPRODUCT(LTA!J12:AN12,LTA!J$102:AN$102,LTA!J$104:AN$104)</f>
        <v>62.42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-426.88</v>
      </c>
      <c r="AC12">
        <f t="shared" si="0"/>
        <v>10.041160457369301</v>
      </c>
      <c r="AD12">
        <f t="shared" si="1"/>
        <v>327.95891665794693</v>
      </c>
      <c r="AE12">
        <f>'IDT-1'!C12</f>
        <v>0</v>
      </c>
      <c r="AF12" s="24"/>
      <c r="AG12">
        <f t="shared" si="2"/>
        <v>327.95891665794693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567.10931106039891</v>
      </c>
      <c r="P13" s="36">
        <v>32.780000000000008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29.09</v>
      </c>
      <c r="U13" s="37">
        <f>SUMPRODUCT(LTA!J13:AN13,LTA!J$102:AN$102,LTA!J$104:AN$104)</f>
        <v>62.680000000000007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-426.88</v>
      </c>
      <c r="AC13">
        <f t="shared" si="0"/>
        <v>10.03704426060284</v>
      </c>
      <c r="AD13">
        <f t="shared" si="1"/>
        <v>327.47300943013482</v>
      </c>
      <c r="AE13">
        <f>'IDT-1'!C13</f>
        <v>0</v>
      </c>
      <c r="AF13" s="24"/>
      <c r="AG13">
        <f t="shared" si="2"/>
        <v>327.47300943013482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560.84855211825015</v>
      </c>
      <c r="P14" s="36">
        <v>32.780000000000008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29.3</v>
      </c>
      <c r="U14" s="37">
        <f>SUMPRODUCT(LTA!J14:AN14,LTA!J$102:AN$102,LTA!J$104:AN$104)</f>
        <v>63.45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-426.88</v>
      </c>
      <c r="AC14">
        <f t="shared" si="0"/>
        <v>9.9926858854887897</v>
      </c>
      <c r="AD14">
        <f t="shared" si="1"/>
        <v>322.2366088631</v>
      </c>
      <c r="AE14">
        <f>'IDT-1'!C14</f>
        <v>0</v>
      </c>
      <c r="AF14" s="24"/>
      <c r="AG14">
        <f t="shared" si="2"/>
        <v>322.2366088631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558.8624137318094</v>
      </c>
      <c r="P15" s="36">
        <v>32.780000000000008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29.25</v>
      </c>
      <c r="U15" s="37">
        <f>SUMPRODUCT(LTA!J15:AN15,LTA!J$102:AN$102,LTA!J$104:AN$104)</f>
        <v>60.71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-426.88</v>
      </c>
      <c r="AC15">
        <f t="shared" si="0"/>
        <v>10.020335584841801</v>
      </c>
      <c r="AD15">
        <f t="shared" si="1"/>
        <v>309.43282077730629</v>
      </c>
      <c r="AE15">
        <f>'IDT-1'!C15</f>
        <v>0</v>
      </c>
      <c r="AF15" s="24"/>
      <c r="AG15">
        <f t="shared" si="2"/>
        <v>309.43282077730629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569.94609287021535</v>
      </c>
      <c r="P16" s="36">
        <v>32.78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29.23</v>
      </c>
      <c r="U16" s="37">
        <f>SUMPRODUCT(LTA!J16:AN16,LTA!J$102:AN$102,LTA!J$104:AN$104)</f>
        <v>60.870000000000005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-426.88</v>
      </c>
      <c r="AC16">
        <f t="shared" si="0"/>
        <v>10.123085647329301</v>
      </c>
      <c r="AD16">
        <f t="shared" si="1"/>
        <v>319.55374985322476</v>
      </c>
      <c r="AE16">
        <f>'IDT-1'!C16</f>
        <v>0</v>
      </c>
      <c r="AF16" s="24"/>
      <c r="AG16">
        <f t="shared" si="2"/>
        <v>319.55374985322476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569.94759571865734</v>
      </c>
      <c r="P17" s="36">
        <v>32.78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27.78</v>
      </c>
      <c r="U17" s="37">
        <f>SUMPRODUCT(LTA!J17:AN17,LTA!J$102:AN$102,LTA!J$104:AN$104)</f>
        <v>61.03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-426.88</v>
      </c>
      <c r="AC17">
        <f t="shared" si="0"/>
        <v>10.163089217605547</v>
      </c>
      <c r="AD17">
        <f t="shared" si="1"/>
        <v>312.2252491313904</v>
      </c>
      <c r="AE17">
        <f>'IDT-1'!C17</f>
        <v>0</v>
      </c>
      <c r="AF17" s="24"/>
      <c r="AG17">
        <f t="shared" si="2"/>
        <v>312.2252491313904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558.8639165802515</v>
      </c>
      <c r="P18" s="36">
        <v>38.562564000265972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27.42</v>
      </c>
      <c r="U18" s="37">
        <f>SUMPRODUCT(LTA!J18:AN18,LTA!J$102:AN$102,LTA!J$104:AN$104)</f>
        <v>60.870000000000005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-426.88</v>
      </c>
      <c r="AC18">
        <f t="shared" si="0"/>
        <v>10.071836061820727</v>
      </c>
      <c r="AD18">
        <f t="shared" si="1"/>
        <v>311.49538714903542</v>
      </c>
      <c r="AE18">
        <f>'IDT-1'!C18</f>
        <v>0</v>
      </c>
      <c r="AF18" s="24"/>
      <c r="AG18">
        <f t="shared" si="2"/>
        <v>311.49538714903542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563.18836820049864</v>
      </c>
      <c r="P19" s="36">
        <v>38.562339096148015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28.4</v>
      </c>
      <c r="U19" s="37">
        <f>SUMPRODUCT(LTA!J19:AN19,LTA!J$102:AN$102,LTA!J$104:AN$104)</f>
        <v>60.370000000000005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-426.88</v>
      </c>
      <c r="AC19">
        <f t="shared" si="0"/>
        <v>10.069835777611765</v>
      </c>
      <c r="AD19">
        <f t="shared" si="1"/>
        <v>321.30161414937351</v>
      </c>
      <c r="AE19">
        <f>'IDT-1'!C19</f>
        <v>0</v>
      </c>
      <c r="AF19" s="24"/>
      <c r="AG19">
        <f t="shared" si="2"/>
        <v>321.30161414937351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563.18759876713864</v>
      </c>
      <c r="P20" s="36">
        <v>43.382304872217205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29.11</v>
      </c>
      <c r="U20" s="37">
        <f>SUMPRODUCT(LTA!J20:AN20,LTA!J$102:AN$102,LTA!J$104:AN$104)</f>
        <v>60.120000000000005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-426.88</v>
      </c>
      <c r="AC20">
        <f t="shared" si="0"/>
        <v>10.114181026890524</v>
      </c>
      <c r="AD20">
        <f t="shared" si="1"/>
        <v>326.53646524280401</v>
      </c>
      <c r="AE20">
        <f>'IDT-1'!C20</f>
        <v>0</v>
      </c>
      <c r="AF20" s="24"/>
      <c r="AG20">
        <f t="shared" si="2"/>
        <v>326.53646524280401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569.45538724981873</v>
      </c>
      <c r="P21" s="36">
        <v>48.202497021188407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21.36</v>
      </c>
      <c r="U21" s="37">
        <f>SUMPRODUCT(LTA!J21:AN21,LTA!J$102:AN$102,LTA!J$104:AN$104)</f>
        <v>57.370000000000005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-426.88</v>
      </c>
      <c r="AC21">
        <f t="shared" si="0"/>
        <v>10.07676427557195</v>
      </c>
      <c r="AD21">
        <f t="shared" si="1"/>
        <v>332.16186262577384</v>
      </c>
      <c r="AE21">
        <f>'IDT-1'!C21</f>
        <v>0</v>
      </c>
      <c r="AF21" s="24"/>
      <c r="AG21">
        <f t="shared" si="2"/>
        <v>332.16186262577384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582.37476917016318</v>
      </c>
      <c r="P22" s="36">
        <v>53.022679807935305</v>
      </c>
      <c r="Q22" s="36">
        <v>9.6426317226317231</v>
      </c>
      <c r="R22" s="38">
        <v>0</v>
      </c>
      <c r="S22" s="38">
        <v>0</v>
      </c>
      <c r="T22" s="37">
        <f>SUMPRODUCT(LTA!J22:AN22,LTA!J$101:AN$101,LTA!J$104:AN$104)</f>
        <v>20.420000000000002</v>
      </c>
      <c r="U22" s="37">
        <f>SUMPRODUCT(LTA!J22:AN22,LTA!J$102:AN$102,LTA!J$104:AN$104)</f>
        <v>57.35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-426.88</v>
      </c>
      <c r="AC22">
        <f t="shared" si="0"/>
        <v>10.277032829655846</v>
      </c>
      <c r="AD22">
        <f t="shared" si="1"/>
        <v>341.743790501413</v>
      </c>
      <c r="AE22">
        <f>'IDT-1'!C22</f>
        <v>0</v>
      </c>
      <c r="AF22" s="24"/>
      <c r="AG22">
        <f t="shared" si="2"/>
        <v>341.743790501413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583.92621477162993</v>
      </c>
      <c r="P23" s="36">
        <v>68.1431995116683</v>
      </c>
      <c r="Q23" s="36">
        <v>9.6399999999999988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55.540000000000006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-426.88</v>
      </c>
      <c r="AC23">
        <f t="shared" si="0"/>
        <v>10.294253127675194</v>
      </c>
      <c r="AD23">
        <f t="shared" si="1"/>
        <v>357.83590378596165</v>
      </c>
      <c r="AE23">
        <f>'IDT-1'!C23</f>
        <v>0</v>
      </c>
      <c r="AF23" s="24"/>
      <c r="AG23">
        <f t="shared" si="2"/>
        <v>357.83590378596165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596.2743036265158</v>
      </c>
      <c r="P24" s="36">
        <v>68.1431995116683</v>
      </c>
      <c r="Q24" s="36">
        <v>22.09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74.83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-426.88</v>
      </c>
      <c r="AC24">
        <f t="shared" si="0"/>
        <v>10.749304651305128</v>
      </c>
      <c r="AD24">
        <f t="shared" si="1"/>
        <v>391.4689411172177</v>
      </c>
      <c r="AE24">
        <f>'IDT-1'!C24</f>
        <v>0</v>
      </c>
      <c r="AF24" s="24"/>
      <c r="AG24">
        <f t="shared" si="2"/>
        <v>391.4689411172177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606.69819969293917</v>
      </c>
      <c r="P25" s="36">
        <v>68.1431995116683</v>
      </c>
      <c r="Q25" s="36">
        <v>22.09</v>
      </c>
      <c r="R25" s="38">
        <v>0</v>
      </c>
      <c r="S25" s="38">
        <v>0</v>
      </c>
      <c r="T25" s="37">
        <f>SUMPRODUCT(LTA!J25:AN25,LTA!J$101:AN$101,LTA!J$104:AN$104)</f>
        <v>14.67</v>
      </c>
      <c r="U25" s="37">
        <f>SUMPRODUCT(LTA!J25:AN25,LTA!J$102:AN$102,LTA!J$104:AN$104)</f>
        <v>98.93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-426.88</v>
      </c>
      <c r="AC25">
        <f t="shared" si="0"/>
        <v>10.952221856914299</v>
      </c>
      <c r="AD25">
        <f t="shared" si="1"/>
        <v>435.50754568042555</v>
      </c>
      <c r="AE25">
        <f>'IDT-1'!C25</f>
        <v>0</v>
      </c>
      <c r="AF25" s="24"/>
      <c r="AG25">
        <f t="shared" si="2"/>
        <v>435.50754568042555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658.21945668536318</v>
      </c>
      <c r="P26" s="36">
        <v>68.142611928856184</v>
      </c>
      <c r="Q26" s="36">
        <v>22.087460043693227</v>
      </c>
      <c r="R26" s="38">
        <v>0</v>
      </c>
      <c r="S26" s="38">
        <v>0</v>
      </c>
      <c r="T26" s="37">
        <f>SUMPRODUCT(LTA!J26:AN26,LTA!J$101:AN$101,LTA!J$104:AN$104)</f>
        <v>14.67</v>
      </c>
      <c r="U26" s="37">
        <f>SUMPRODUCT(LTA!J26:AN26,LTA!J$102:AN$102,LTA!J$104:AN$104)</f>
        <v>108.32000000000001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-426.88</v>
      </c>
      <c r="AC26">
        <f t="shared" si="0"/>
        <v>11.463850144322063</v>
      </c>
      <c r="AD26">
        <f t="shared" si="1"/>
        <v>495.90404684632307</v>
      </c>
      <c r="AE26">
        <f>'IDT-1'!C26</f>
        <v>0</v>
      </c>
      <c r="AF26" s="24"/>
      <c r="AG26">
        <f t="shared" si="2"/>
        <v>495.90404684632307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55.00252745737788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719.04458952874097</v>
      </c>
      <c r="P27" s="36">
        <v>68.142611928856184</v>
      </c>
      <c r="Q27" s="36">
        <v>22.09</v>
      </c>
      <c r="R27" s="38">
        <v>0.04</v>
      </c>
      <c r="S27" s="38">
        <v>0</v>
      </c>
      <c r="T27" s="37">
        <f>SUMPRODUCT(LTA!J27:AN27,LTA!J$101:AN$101,LTA!J$104:AN$104)</f>
        <v>14.67</v>
      </c>
      <c r="U27" s="37">
        <f>SUMPRODUCT(LTA!J27:AN27,LTA!J$102:AN$102,LTA!J$104:AN$104)</f>
        <v>108.32000000000001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12.22483809784449</v>
      </c>
      <c r="AD27">
        <f t="shared" si="1"/>
        <v>539.3010097169664</v>
      </c>
      <c r="AE27">
        <f>'IDT-1'!C27</f>
        <v>0</v>
      </c>
      <c r="AF27" s="24"/>
      <c r="AG27">
        <f t="shared" si="2"/>
        <v>539.3010097169664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55.00252745737788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755.02137376413953</v>
      </c>
      <c r="P28" s="36">
        <v>68.142611928856184</v>
      </c>
      <c r="Q28" s="36">
        <v>22.09</v>
      </c>
      <c r="R28" s="38">
        <v>0.89000000000000012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108.32000000000001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12.655647085421837</v>
      </c>
      <c r="AD28">
        <f t="shared" si="1"/>
        <v>590.15698496478763</v>
      </c>
      <c r="AE28">
        <f>'IDT-1'!C28</f>
        <v>3.4969999999999999</v>
      </c>
      <c r="AF28" s="24"/>
      <c r="AG28">
        <f t="shared" si="2"/>
        <v>593.65398496478758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14.46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55.00252745737788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758.30956410634792</v>
      </c>
      <c r="P29" s="36">
        <v>68.142611928856184</v>
      </c>
      <c r="Q29" s="36">
        <v>22.09</v>
      </c>
      <c r="R29" s="38">
        <v>3.3173418734987989</v>
      </c>
      <c r="S29" s="38">
        <v>0</v>
      </c>
      <c r="T29" s="37">
        <f>SUMPRODUCT(LTA!J29:AN29,LTA!J$101:AN$101,LTA!J$104:AN$104)</f>
        <v>14.67</v>
      </c>
      <c r="U29" s="37">
        <f>SUMPRODUCT(LTA!J29:AN29,LTA!J$102:AN$102,LTA!J$104:AN$104)</f>
        <v>108.32000000000001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13.152845133282669</v>
      </c>
      <c r="AD29">
        <f t="shared" si="1"/>
        <v>628.76531913263409</v>
      </c>
      <c r="AE29">
        <f>'IDT-1'!C29</f>
        <v>0</v>
      </c>
      <c r="AF29" s="24"/>
      <c r="AG29">
        <f t="shared" si="2"/>
        <v>628.76531913263409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</v>
      </c>
      <c r="AM29" s="34">
        <f>RTM_PXI!I29</f>
        <v>0</v>
      </c>
      <c r="AN29" s="34">
        <f>RTM_PXI!O29</f>
        <v>0</v>
      </c>
      <c r="AO29" s="148">
        <f>GDAM_IEX!I29</f>
        <v>57.85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55.00252745737788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727.00685394891559</v>
      </c>
      <c r="P30" s="36">
        <v>68.142611928856184</v>
      </c>
      <c r="Q30" s="36">
        <v>22.087460043693227</v>
      </c>
      <c r="R30" s="38">
        <v>8.5473430702299584</v>
      </c>
      <c r="S30" s="38">
        <v>0</v>
      </c>
      <c r="T30" s="37">
        <f>SUMPRODUCT(LTA!J30:AN30,LTA!J$101:AN$101,LTA!J$104:AN$104)</f>
        <v>16.259999999999998</v>
      </c>
      <c r="U30" s="37">
        <f>SUMPRODUCT(LTA!J30:AN30,LTA!J$102:AN$102,LTA!J$104:AN$104)</f>
        <v>108.32000000000001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13.105385465130913</v>
      </c>
      <c r="AD30">
        <f t="shared" si="1"/>
        <v>643.24752988377793</v>
      </c>
      <c r="AE30">
        <f>'IDT-1'!C30</f>
        <v>0</v>
      </c>
      <c r="AF30" s="24"/>
      <c r="AG30">
        <f t="shared" si="2"/>
        <v>643.24752988377793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86.77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55.00252745737788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736.90185539561094</v>
      </c>
      <c r="P31" s="36">
        <v>68.142611928856184</v>
      </c>
      <c r="Q31" s="36">
        <v>22.087460043693227</v>
      </c>
      <c r="R31" s="38">
        <v>15.81</v>
      </c>
      <c r="S31" s="38">
        <v>0</v>
      </c>
      <c r="T31" s="37">
        <f>SUMPRODUCT(LTA!J31:AN31,LTA!J$101:AN$101,LTA!J$104:AN$104)</f>
        <v>21.12</v>
      </c>
      <c r="U31" s="37">
        <f>SUMPRODUCT(LTA!J31:AN31,LTA!J$102:AN$102,LTA!J$104:AN$104)</f>
        <v>108.32000000000001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13.371309795493223</v>
      </c>
      <c r="AD31">
        <f t="shared" si="1"/>
        <v>674.63926392988083</v>
      </c>
      <c r="AE31">
        <f>'IDT-1'!C31</f>
        <v>0</v>
      </c>
      <c r="AF31" s="24"/>
      <c r="AG31">
        <f t="shared" si="2"/>
        <v>674.63926392988083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96.41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55.00252745737788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733.61329244190722</v>
      </c>
      <c r="P32" s="36">
        <v>68.142611928856184</v>
      </c>
      <c r="Q32" s="36">
        <v>22.087460043693227</v>
      </c>
      <c r="R32" s="38">
        <v>26.24</v>
      </c>
      <c r="S32" s="38">
        <v>0</v>
      </c>
      <c r="T32" s="37">
        <f>SUMPRODUCT(LTA!J32:AN32,LTA!J$101:AN$101,LTA!J$104:AN$104)</f>
        <v>25.36</v>
      </c>
      <c r="U32" s="37">
        <f>SUMPRODUCT(LTA!J32:AN32,LTA!J$102:AN$102,LTA!J$104:AN$104)</f>
        <v>108.32000000000001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13.466913866682111</v>
      </c>
      <c r="AD32">
        <f t="shared" si="1"/>
        <v>685.92509690498832</v>
      </c>
      <c r="AE32">
        <f>'IDT-1'!C32</f>
        <v>0</v>
      </c>
      <c r="AF32" s="24"/>
      <c r="AG32">
        <f t="shared" si="2"/>
        <v>685.92509690498832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96.41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731.36758844324913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34.97</v>
      </c>
      <c r="U33" s="37">
        <f>SUMPRODUCT(LTA!J33:AN33,LTA!J$102:AN$102,LTA!J$104:AN$104)</f>
        <v>108.32000000000001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13.407792722451406</v>
      </c>
      <c r="AD33">
        <f t="shared" si="1"/>
        <v>678.94598659318285</v>
      </c>
      <c r="AE33">
        <f>'IDT-1'!C33</f>
        <v>0</v>
      </c>
      <c r="AF33" s="24"/>
      <c r="AG33">
        <f t="shared" si="2"/>
        <v>678.94598659318285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81.95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709.26649803981331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47.010000000000005</v>
      </c>
      <c r="U34" s="37">
        <f>SUMPRODUCT(LTA!J34:AN34,LTA!J$102:AN$102,LTA!J$104:AN$104)</f>
        <v>108.32000000000001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13.325651507162439</v>
      </c>
      <c r="AD34">
        <f t="shared" si="1"/>
        <v>669.24941170264231</v>
      </c>
      <c r="AE34">
        <f>'IDT-1'!C34</f>
        <v>0</v>
      </c>
      <c r="AF34" s="24"/>
      <c r="AG34">
        <f t="shared" si="2"/>
        <v>669.24941170264231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81.95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668.38421437719933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57.81</v>
      </c>
      <c r="U35" s="37">
        <f>SUMPRODUCT(LTA!J35:AN35,LTA!J$102:AN$102,LTA!J$104:AN$104)</f>
        <v>108.32000000000001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12.505949320980408</v>
      </c>
      <c r="AD35">
        <f t="shared" si="1"/>
        <v>672.90907818196968</v>
      </c>
      <c r="AE35">
        <f>'IDT-1'!C35</f>
        <v>0</v>
      </c>
      <c r="AF35" s="24"/>
      <c r="AG35">
        <f t="shared" si="2"/>
        <v>672.90907818196968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72.31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653.50879873312658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72.86</v>
      </c>
      <c r="U36" s="37">
        <f>SUMPRODUCT(LTA!J36:AN36,LTA!J$102:AN$102,LTA!J$104:AN$104)</f>
        <v>108.32000000000001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12.426439829570196</v>
      </c>
      <c r="AD36">
        <f t="shared" si="1"/>
        <v>663.52317202930715</v>
      </c>
      <c r="AE36">
        <f>'IDT-1'!C36</f>
        <v>0</v>
      </c>
      <c r="AF36" s="24"/>
      <c r="AG36">
        <f t="shared" si="2"/>
        <v>663.52317202930715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62.67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663.58362207611515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92.22</v>
      </c>
      <c r="U37" s="37">
        <f>SUMPRODUCT(LTA!J37:AN37,LTA!J$102:AN$102,LTA!J$104:AN$104)</f>
        <v>108.32000000000001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12.590344401551405</v>
      </c>
      <c r="AD37">
        <f t="shared" si="1"/>
        <v>682.87171650270807</v>
      </c>
      <c r="AE37">
        <f>'IDT-1'!C37</f>
        <v>0</v>
      </c>
      <c r="AF37" s="24"/>
      <c r="AG37">
        <f t="shared" si="2"/>
        <v>682.87171650270807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53.03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653.31312004791084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107.55</v>
      </c>
      <c r="U38" s="37">
        <f>SUMPRODUCT(LTA!J38:AN38,LTA!J$102:AN$102,LTA!J$104:AN$104)</f>
        <v>108.32000000000001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12.511296184514491</v>
      </c>
      <c r="AD38">
        <f t="shared" si="1"/>
        <v>673.54026269154076</v>
      </c>
      <c r="AE38">
        <f>'IDT-1'!C38</f>
        <v>0</v>
      </c>
      <c r="AF38" s="24"/>
      <c r="AG38">
        <f t="shared" si="2"/>
        <v>673.54026269154076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38.56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665.20194170167053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127.49</v>
      </c>
      <c r="U39" s="37">
        <f>SUMPRODUCT(LTA!J39:AN39,LTA!J$102:AN$102,LTA!J$104:AN$104)</f>
        <v>108.32000000000001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12.778085872612969</v>
      </c>
      <c r="AD39">
        <f t="shared" si="1"/>
        <v>705.03415015802284</v>
      </c>
      <c r="AE39">
        <f>'IDT-1'!C39</f>
        <v>0</v>
      </c>
      <c r="AF39" s="24"/>
      <c r="AG39">
        <f t="shared" si="2"/>
        <v>705.03415015802284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38.56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665.20171591556129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143.66</v>
      </c>
      <c r="U40" s="37">
        <f>SUMPRODUCT(LTA!J40:AN40,LTA!J$102:AN$102,LTA!J$104:AN$104)</f>
        <v>108.32000000000001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12.99497197600965</v>
      </c>
      <c r="AD40">
        <f t="shared" si="1"/>
        <v>730.63703826851713</v>
      </c>
      <c r="AE40">
        <f>'IDT-1'!C40</f>
        <v>0</v>
      </c>
      <c r="AF40" s="24"/>
      <c r="AG40">
        <f t="shared" si="2"/>
        <v>730.63703826851713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48.21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656.41085586635859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158.64999999999998</v>
      </c>
      <c r="U41" s="37">
        <f>SUMPRODUCT(LTA!J41:AN41,LTA!J$102:AN$102,LTA!J$104:AN$104)</f>
        <v>108.32000000000001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13.214600117469685</v>
      </c>
      <c r="AD41">
        <f t="shared" si="1"/>
        <v>726.43655007785446</v>
      </c>
      <c r="AE41">
        <f>'IDT-1'!C41</f>
        <v>0</v>
      </c>
      <c r="AF41" s="24"/>
      <c r="AG41">
        <f t="shared" si="2"/>
        <v>726.43655007785446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53.03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653.18536324960155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171.59</v>
      </c>
      <c r="U42" s="37">
        <f>SUMPRODUCT(LTA!J42:AN42,LTA!J$102:AN$102,LTA!J$104:AN$104)</f>
        <v>108.32000000000001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13.438343872187595</v>
      </c>
      <c r="AD42">
        <f t="shared" si="1"/>
        <v>728.7473137063796</v>
      </c>
      <c r="AE42">
        <f>'IDT-1'!C42</f>
        <v>0</v>
      </c>
      <c r="AF42" s="24"/>
      <c r="AG42">
        <f t="shared" si="2"/>
        <v>728.7473137063796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-27</v>
      </c>
      <c r="AM42" s="34">
        <f>RTM_PXI!I42</f>
        <v>0</v>
      </c>
      <c r="AN42" s="34">
        <f>RTM_PXI!O42</f>
        <v>0</v>
      </c>
      <c r="AO42" s="148">
        <f>GDAM_IEX!I42</f>
        <v>57.85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632.74588310581828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185.89</v>
      </c>
      <c r="U43" s="37">
        <f>SUMPRODUCT(LTA!J43:AN43,LTA!J$102:AN$102,LTA!J$104:AN$104)</f>
        <v>108.32000000000001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13.11756298040781</v>
      </c>
      <c r="AD43">
        <f t="shared" si="1"/>
        <v>745.10861445437592</v>
      </c>
      <c r="AE43">
        <f>'IDT-1'!C43</f>
        <v>0</v>
      </c>
      <c r="AF43" s="24"/>
      <c r="AG43">
        <f t="shared" si="2"/>
        <v>745.10861445437592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53.03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616.82483539931604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198.19</v>
      </c>
      <c r="U44" s="37">
        <f>SUMPRODUCT(LTA!J44:AN44,LTA!J$102:AN$102,LTA!J$104:AN$104)</f>
        <v>108.32000000000001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13.127634179673191</v>
      </c>
      <c r="AD44">
        <f t="shared" si="1"/>
        <v>746.29749554860837</v>
      </c>
      <c r="AE44">
        <f>'IDT-1'!C44</f>
        <v>0</v>
      </c>
      <c r="AF44" s="24"/>
      <c r="AG44">
        <f t="shared" si="2"/>
        <v>746.29749554860837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57.85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611.09416331791135</v>
      </c>
      <c r="P45" s="36">
        <v>68.142611928856184</v>
      </c>
      <c r="Q45" s="36">
        <v>22.087460043693227</v>
      </c>
      <c r="R45" s="38">
        <v>26.299999999999997</v>
      </c>
      <c r="S45" s="38">
        <v>0</v>
      </c>
      <c r="T45" s="37">
        <f>SUMPRODUCT(LTA!J45:AN45,LTA!J$101:AN$101,LTA!J$104:AN$104)</f>
        <v>208.77</v>
      </c>
      <c r="U45" s="37">
        <f>SUMPRODUCT(LTA!J45:AN45,LTA!J$102:AN$102,LTA!J$104:AN$104)</f>
        <v>107.64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13.124536776974473</v>
      </c>
      <c r="AD45">
        <f t="shared" si="1"/>
        <v>745.93185453479316</v>
      </c>
      <c r="AE45">
        <f>'IDT-1'!C45</f>
        <v>0</v>
      </c>
      <c r="AF45" s="24"/>
      <c r="AG45">
        <f t="shared" si="2"/>
        <v>745.93185453479316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53.03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613.99271019578589</v>
      </c>
      <c r="P46" s="36">
        <v>68.142611928856184</v>
      </c>
      <c r="Q46" s="36">
        <v>22.087460043693227</v>
      </c>
      <c r="R46" s="38">
        <v>25.799999999999997</v>
      </c>
      <c r="S46" s="38">
        <v>0</v>
      </c>
      <c r="T46" s="37">
        <f>SUMPRODUCT(LTA!J46:AN46,LTA!J$101:AN$101,LTA!J$104:AN$104)</f>
        <v>218.94</v>
      </c>
      <c r="U46" s="37">
        <f>SUMPRODUCT(LTA!J46:AN46,LTA!J$102:AN$102,LTA!J$104:AN$104)</f>
        <v>107.64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13.149052570748623</v>
      </c>
      <c r="AD46">
        <f t="shared" si="1"/>
        <v>748.82588561889372</v>
      </c>
      <c r="AE46">
        <f>'IDT-1'!C46</f>
        <v>0</v>
      </c>
      <c r="AF46" s="24"/>
      <c r="AG46">
        <f t="shared" si="2"/>
        <v>748.82588561889372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43.38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605.1369758787971</v>
      </c>
      <c r="P47" s="36">
        <v>68.142611928856184</v>
      </c>
      <c r="Q47" s="36">
        <v>22.087460043693227</v>
      </c>
      <c r="R47" s="38">
        <v>25.799999999999997</v>
      </c>
      <c r="S47" s="38">
        <v>0</v>
      </c>
      <c r="T47" s="37">
        <f>SUMPRODUCT(LTA!J47:AN47,LTA!J$101:AN$101,LTA!J$104:AN$104)</f>
        <v>227.06</v>
      </c>
      <c r="U47" s="37">
        <f>SUMPRODUCT(LTA!J47:AN47,LTA!J$102:AN$102,LTA!J$104:AN$104)</f>
        <v>107.64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13.930906288730368</v>
      </c>
      <c r="AD47">
        <f t="shared" si="1"/>
        <v>740.69829758392291</v>
      </c>
      <c r="AE47">
        <f>'IDT-1'!C47</f>
        <v>0</v>
      </c>
      <c r="AF47" s="24"/>
      <c r="AG47">
        <f t="shared" si="2"/>
        <v>740.69829758392291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86.77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613.78775203814075</v>
      </c>
      <c r="P48" s="36">
        <v>68.142611928856184</v>
      </c>
      <c r="Q48" s="36">
        <v>22.087460043693227</v>
      </c>
      <c r="R48" s="38">
        <v>25.799999999999997</v>
      </c>
      <c r="S48" s="38">
        <v>0</v>
      </c>
      <c r="T48" s="37">
        <f>SUMPRODUCT(LTA!J48:AN48,LTA!J$101:AN$101,LTA!J$104:AN$104)</f>
        <v>233.36</v>
      </c>
      <c r="U48" s="37">
        <f>SUMPRODUCT(LTA!J48:AN48,LTA!J$102:AN$102,LTA!J$104:AN$104)</f>
        <v>107.64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13.975516808468855</v>
      </c>
      <c r="AD48">
        <f t="shared" si="1"/>
        <v>745.96446322352824</v>
      </c>
      <c r="AE48">
        <f>'IDT-1'!C48</f>
        <v>0</v>
      </c>
      <c r="AF48" s="24"/>
      <c r="AG48">
        <f t="shared" si="2"/>
        <v>745.96446322352824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77.13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613.78546580553302</v>
      </c>
      <c r="P49" s="36">
        <v>68.142611928856184</v>
      </c>
      <c r="Q49" s="36">
        <v>22.087460043693227</v>
      </c>
      <c r="R49" s="38">
        <v>25.799999999999997</v>
      </c>
      <c r="S49" s="38">
        <v>0</v>
      </c>
      <c r="T49" s="37">
        <f>SUMPRODUCT(LTA!J49:AN49,LTA!J$101:AN$101,LTA!J$104:AN$104)</f>
        <v>233.72</v>
      </c>
      <c r="U49" s="37">
        <f>SUMPRODUCT(LTA!J49:AN49,LTA!J$102:AN$102,LTA!J$104:AN$104)</f>
        <v>107.64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13.938033604114951</v>
      </c>
      <c r="AD49">
        <f t="shared" si="1"/>
        <v>741.53966019527434</v>
      </c>
      <c r="AE49">
        <f>'IDT-1'!C49</f>
        <v>0</v>
      </c>
      <c r="AF49" s="24"/>
      <c r="AG49">
        <f t="shared" si="2"/>
        <v>741.53966019527434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72.31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614.77723063484018</v>
      </c>
      <c r="P50" s="36">
        <v>68.142611928856184</v>
      </c>
      <c r="Q50" s="36">
        <v>22.087460043693227</v>
      </c>
      <c r="R50" s="38">
        <v>25.799999999999997</v>
      </c>
      <c r="S50" s="38">
        <v>0</v>
      </c>
      <c r="T50" s="37">
        <f>SUMPRODUCT(LTA!J50:AN50,LTA!J$101:AN$101,LTA!J$104:AN$104)</f>
        <v>237.59</v>
      </c>
      <c r="U50" s="37">
        <f>SUMPRODUCT(LTA!J50:AN50,LTA!J$102:AN$102,LTA!J$104:AN$104)</f>
        <v>107.64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13.897896428681129</v>
      </c>
      <c r="AD50">
        <f t="shared" si="1"/>
        <v>736.80156220001516</v>
      </c>
      <c r="AE50">
        <f>'IDT-1'!C50</f>
        <v>0</v>
      </c>
      <c r="AF50" s="24"/>
      <c r="AG50">
        <f t="shared" si="2"/>
        <v>736.80156220001516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62.67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615.41625607261324</v>
      </c>
      <c r="P51" s="36">
        <v>68.142611928856184</v>
      </c>
      <c r="Q51" s="36">
        <v>22.087460043693227</v>
      </c>
      <c r="R51" s="38">
        <v>25.799999999999997</v>
      </c>
      <c r="S51" s="38">
        <v>0</v>
      </c>
      <c r="T51" s="37">
        <f>SUMPRODUCT(LTA!J51:AN51,LTA!J$101:AN$101,LTA!J$104:AN$104)</f>
        <v>239.24</v>
      </c>
      <c r="U51" s="37">
        <f>SUMPRODUCT(LTA!J51:AN51,LTA!J$102:AN$102,LTA!J$104:AN$104)</f>
        <v>107.64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13.923408011981294</v>
      </c>
      <c r="AD51">
        <f t="shared" si="1"/>
        <v>739.81314386673478</v>
      </c>
      <c r="AE51">
        <f>'IDT-1'!C51</f>
        <v>0</v>
      </c>
      <c r="AF51" s="24"/>
      <c r="AG51">
        <f t="shared" si="2"/>
        <v>739.81314386673478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62.67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614.7768170320245</v>
      </c>
      <c r="P52" s="36">
        <v>68.142611928856184</v>
      </c>
      <c r="Q52" s="36">
        <v>22.087460043693227</v>
      </c>
      <c r="R52" s="38">
        <v>25.799999999999997</v>
      </c>
      <c r="S52" s="38">
        <v>0</v>
      </c>
      <c r="T52" s="37">
        <f>SUMPRODUCT(LTA!J52:AN52,LTA!J$101:AN$101,LTA!J$104:AN$104)</f>
        <v>239.63000000000002</v>
      </c>
      <c r="U52" s="37">
        <f>SUMPRODUCT(LTA!J52:AN52,LTA!J$102:AN$102,LTA!J$104:AN$104)</f>
        <v>107.64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13.840336724040352</v>
      </c>
      <c r="AD52">
        <f t="shared" si="1"/>
        <v>730.00677611408719</v>
      </c>
      <c r="AE52">
        <f>'IDT-1'!C52</f>
        <v>0</v>
      </c>
      <c r="AF52" s="24"/>
      <c r="AG52">
        <f t="shared" si="2"/>
        <v>730.00677611408719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53.03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5.9958099999999988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614.77551130812753</v>
      </c>
      <c r="P53" s="36">
        <v>68.142611928856184</v>
      </c>
      <c r="Q53" s="36">
        <v>22.087460043693227</v>
      </c>
      <c r="R53" s="38">
        <v>25.799999999999997</v>
      </c>
      <c r="S53" s="38">
        <v>0</v>
      </c>
      <c r="T53" s="37">
        <f>SUMPRODUCT(LTA!J53:AN53,LTA!J$101:AN$101,LTA!J$104:AN$104)</f>
        <v>235.60000000000002</v>
      </c>
      <c r="U53" s="37">
        <f>SUMPRODUCT(LTA!J53:AN53,LTA!J$102:AN$102,LTA!J$104:AN$104)</f>
        <v>107.64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13.766769643959616</v>
      </c>
      <c r="AD53">
        <f t="shared" si="1"/>
        <v>721.32235747027107</v>
      </c>
      <c r="AE53">
        <f>'IDT-1'!C53</f>
        <v>0</v>
      </c>
      <c r="AF53" s="24"/>
      <c r="AG53">
        <f t="shared" si="2"/>
        <v>721.32235747027107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48.21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5.9958099999999988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605.13612080230723</v>
      </c>
      <c r="P54" s="36">
        <v>68.142611928856184</v>
      </c>
      <c r="Q54" s="36">
        <v>22.3</v>
      </c>
      <c r="R54" s="38">
        <v>25.799999999999997</v>
      </c>
      <c r="S54" s="38">
        <v>0</v>
      </c>
      <c r="T54" s="37">
        <f>SUMPRODUCT(LTA!J54:AN54,LTA!J$101:AN$101,LTA!J$104:AN$104)</f>
        <v>235.20000000000002</v>
      </c>
      <c r="U54" s="37">
        <f>SUMPRODUCT(LTA!J54:AN54,LTA!J$102:AN$102,LTA!J$104:AN$104)</f>
        <v>107.64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13.643652099343702</v>
      </c>
      <c r="AD54">
        <f t="shared" si="1"/>
        <v>706.78862446537323</v>
      </c>
      <c r="AE54">
        <f>'IDT-1'!C54</f>
        <v>0</v>
      </c>
      <c r="AF54" s="24"/>
      <c r="AG54">
        <f t="shared" si="2"/>
        <v>706.78862446537323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43.38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5.9958099999999988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624.46445446181133</v>
      </c>
      <c r="P55" s="36">
        <v>70.680000000000007</v>
      </c>
      <c r="Q55" s="36">
        <v>22.089999999999996</v>
      </c>
      <c r="R55" s="38">
        <v>25.799999999999997</v>
      </c>
      <c r="S55" s="38">
        <v>0</v>
      </c>
      <c r="T55" s="37">
        <f>SUMPRODUCT(LTA!J55:AN55,LTA!J$101:AN$101,LTA!J$104:AN$104)</f>
        <v>233.32000000000002</v>
      </c>
      <c r="U55" s="37">
        <f>SUMPRODUCT(LTA!J55:AN55,LTA!J$102:AN$102,LTA!J$104:AN$104)</f>
        <v>107.64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13.526352161881146</v>
      </c>
      <c r="AD55">
        <f t="shared" si="1"/>
        <v>692.9416461334838</v>
      </c>
      <c r="AE55">
        <f>'IDT-1'!C55</f>
        <v>0</v>
      </c>
      <c r="AF55" s="24"/>
      <c r="AG55">
        <f t="shared" si="2"/>
        <v>692.9416461334838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9.64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5.9958099999999988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627.49600068700272</v>
      </c>
      <c r="P56" s="36">
        <v>68.143912045010907</v>
      </c>
      <c r="Q56" s="36">
        <v>22.089999999999996</v>
      </c>
      <c r="R56" s="38">
        <v>25.799999999999997</v>
      </c>
      <c r="S56" s="38">
        <v>0</v>
      </c>
      <c r="T56" s="37">
        <f>SUMPRODUCT(LTA!J56:AN56,LTA!J$101:AN$101,LTA!J$104:AN$104)</f>
        <v>225.87</v>
      </c>
      <c r="U56" s="37">
        <f>SUMPRODUCT(LTA!J56:AN56,LTA!J$102:AN$102,LTA!J$104:AN$104)</f>
        <v>107.64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13.386958011350842</v>
      </c>
      <c r="AD56">
        <f t="shared" si="1"/>
        <v>676.48649855421615</v>
      </c>
      <c r="AE56">
        <f>'IDT-1'!C56</f>
        <v>0</v>
      </c>
      <c r="AF56" s="24"/>
      <c r="AG56">
        <f t="shared" si="2"/>
        <v>676.48649855421615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5.9958099999999988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627.89486854799111</v>
      </c>
      <c r="P57" s="36">
        <v>68.143328123473665</v>
      </c>
      <c r="Q57" s="36">
        <v>22.089999999999996</v>
      </c>
      <c r="R57" s="38">
        <v>25.799999999999997</v>
      </c>
      <c r="S57" s="38">
        <v>0</v>
      </c>
      <c r="T57" s="37">
        <f>SUMPRODUCT(LTA!J57:AN57,LTA!J$101:AN$101,LTA!J$104:AN$104)</f>
        <v>218.94000000000003</v>
      </c>
      <c r="U57" s="37">
        <f>SUMPRODUCT(LTA!J57:AN57,LTA!J$102:AN$102,LTA!J$104:AN$104)</f>
        <v>107.64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13.332091596442233</v>
      </c>
      <c r="AD57">
        <f t="shared" si="1"/>
        <v>670.0096489085762</v>
      </c>
      <c r="AE57">
        <f>'IDT-1'!C57</f>
        <v>0</v>
      </c>
      <c r="AF57" s="24"/>
      <c r="AG57">
        <f t="shared" si="2"/>
        <v>670.0096489085762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5.9958099999999988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632.31093239879715</v>
      </c>
      <c r="P58" s="36">
        <v>68.14</v>
      </c>
      <c r="Q58" s="36">
        <v>22.086452545366949</v>
      </c>
      <c r="R58" s="38">
        <v>25.799999999999997</v>
      </c>
      <c r="S58" s="38">
        <v>0</v>
      </c>
      <c r="T58" s="37">
        <f>SUMPRODUCT(LTA!J58:AN58,LTA!J$101:AN$101,LTA!J$104:AN$104)</f>
        <v>210.74</v>
      </c>
      <c r="U58" s="37">
        <f>SUMPRODUCT(LTA!J58:AN58,LTA!J$102:AN$102,LTA!J$104:AN$104)</f>
        <v>107.64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13.300248777932907</v>
      </c>
      <c r="AD58">
        <f t="shared" si="1"/>
        <v>666.25067999978455</v>
      </c>
      <c r="AE58">
        <f>'IDT-1'!C58</f>
        <v>0</v>
      </c>
      <c r="AF58" s="24"/>
      <c r="AG58">
        <f t="shared" si="2"/>
        <v>666.25067999978455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5.9958099999999988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632.31093239879715</v>
      </c>
      <c r="P59" s="36">
        <v>68.14</v>
      </c>
      <c r="Q59" s="36">
        <v>22.086452545366949</v>
      </c>
      <c r="R59" s="38">
        <v>25.799999999999997</v>
      </c>
      <c r="S59" s="38">
        <v>0</v>
      </c>
      <c r="T59" s="37">
        <f>SUMPRODUCT(LTA!J59:AN59,LTA!J$101:AN$101,LTA!J$104:AN$104)</f>
        <v>203.33</v>
      </c>
      <c r="U59" s="37">
        <f>SUMPRODUCT(LTA!J59:AN59,LTA!J$102:AN$102,LTA!J$104:AN$104)</f>
        <v>107.64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13.238004777932908</v>
      </c>
      <c r="AD59">
        <f t="shared" si="1"/>
        <v>658.90292399978466</v>
      </c>
      <c r="AE59">
        <f>'IDT-1'!C59</f>
        <v>0</v>
      </c>
      <c r="AF59" s="24"/>
      <c r="AG59">
        <f t="shared" si="2"/>
        <v>658.90292399978466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5.9958099999999988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633.44895608958893</v>
      </c>
      <c r="P60" s="36">
        <v>68.14</v>
      </c>
      <c r="Q60" s="36">
        <v>22.086452545366949</v>
      </c>
      <c r="R60" s="38">
        <v>25.799999999999997</v>
      </c>
      <c r="S60" s="38">
        <v>0</v>
      </c>
      <c r="T60" s="37">
        <f>SUMPRODUCT(LTA!J60:AN60,LTA!J$101:AN$101,LTA!J$104:AN$104)</f>
        <v>194.41</v>
      </c>
      <c r="U60" s="37">
        <f>SUMPRODUCT(LTA!J60:AN60,LTA!J$102:AN$102,LTA!J$104:AN$104)</f>
        <v>107.64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13.172636176935558</v>
      </c>
      <c r="AD60">
        <f t="shared" si="1"/>
        <v>651.18631629157358</v>
      </c>
      <c r="AE60">
        <f>'IDT-1'!C60</f>
        <v>0</v>
      </c>
      <c r="AF60" s="24"/>
      <c r="AG60">
        <f t="shared" si="2"/>
        <v>651.18631629157358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5.9958099999999988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646.53583151602948</v>
      </c>
      <c r="P61" s="36">
        <v>68.142611928856184</v>
      </c>
      <c r="Q61" s="36">
        <v>22.086452545366949</v>
      </c>
      <c r="R61" s="38">
        <v>25.799999999999997</v>
      </c>
      <c r="S61" s="38">
        <v>0</v>
      </c>
      <c r="T61" s="37">
        <f>SUMPRODUCT(LTA!J61:AN61,LTA!J$101:AN$101,LTA!J$104:AN$104)</f>
        <v>185.81</v>
      </c>
      <c r="U61" s="37">
        <f>SUMPRODUCT(LTA!J61:AN61,LTA!J$102:AN$102,LTA!J$104:AN$104)</f>
        <v>107.64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13.210347870720049</v>
      </c>
      <c r="AD61">
        <f t="shared" si="1"/>
        <v>655.63809195308602</v>
      </c>
      <c r="AE61">
        <f>'IDT-1'!C61</f>
        <v>0</v>
      </c>
      <c r="AF61" s="24"/>
      <c r="AG61">
        <f t="shared" si="2"/>
        <v>655.63809195308602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5.9958099999999988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646.53479832432708</v>
      </c>
      <c r="P62" s="36">
        <v>68.142611928856184</v>
      </c>
      <c r="Q62" s="36">
        <v>22.086928104575165</v>
      </c>
      <c r="R62" s="38">
        <v>25.799999999999997</v>
      </c>
      <c r="S62" s="38">
        <v>0</v>
      </c>
      <c r="T62" s="37">
        <f>SUMPRODUCT(LTA!J62:AN62,LTA!J$101:AN$101,LTA!J$104:AN$104)</f>
        <v>173.56</v>
      </c>
      <c r="U62" s="37">
        <f>SUMPRODUCT(LTA!J62:AN62,LTA!J$102:AN$102,LTA!J$104:AN$104)</f>
        <v>107.64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13.228907186607099</v>
      </c>
      <c r="AD62">
        <f t="shared" si="1"/>
        <v>657.82897500470494</v>
      </c>
      <c r="AE62">
        <f>'IDT-1'!C62</f>
        <v>0</v>
      </c>
      <c r="AF62" s="24"/>
      <c r="AG62">
        <f t="shared" si="2"/>
        <v>657.82897500470494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14.46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5.9958099999999988</v>
      </c>
      <c r="E63">
        <f>GT_NG!Q63</f>
        <v>7.8963140123804161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650.81989815832287</v>
      </c>
      <c r="P63" s="36">
        <v>68.142611928856184</v>
      </c>
      <c r="Q63" s="36">
        <v>22.087460043693227</v>
      </c>
      <c r="R63" s="38">
        <v>25.799999999999997</v>
      </c>
      <c r="S63" s="38">
        <v>0</v>
      </c>
      <c r="T63" s="37">
        <f>SUMPRODUCT(LTA!J63:AN63,LTA!J$101:AN$101,LTA!J$104:AN$104)</f>
        <v>158.5</v>
      </c>
      <c r="U63" s="37">
        <f>SUMPRODUCT(LTA!J63:AN63,LTA!J$102:AN$102,LTA!J$104:AN$104)</f>
        <v>107.64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13.256933462239733</v>
      </c>
      <c r="AD63">
        <f t="shared" si="1"/>
        <v>661.13741011390948</v>
      </c>
      <c r="AE63">
        <f>'IDT-1'!C63</f>
        <v>0</v>
      </c>
      <c r="AF63" s="24"/>
      <c r="AG63">
        <f t="shared" si="2"/>
        <v>661.13741011390948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28.92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5.9958099999999988</v>
      </c>
      <c r="E64">
        <f>GT_NG!Q64</f>
        <v>7.8963140123804161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650.81721646203573</v>
      </c>
      <c r="P64" s="36">
        <v>68.142611928856184</v>
      </c>
      <c r="Q64" s="36">
        <v>22.087460043693227</v>
      </c>
      <c r="R64" s="38">
        <v>25.799999999999997</v>
      </c>
      <c r="S64" s="38">
        <v>0</v>
      </c>
      <c r="T64" s="37">
        <f>SUMPRODUCT(LTA!J64:AN64,LTA!J$101:AN$101,LTA!J$104:AN$104)</f>
        <v>143.42000000000002</v>
      </c>
      <c r="U64" s="37">
        <f>SUMPRODUCT(LTA!J64:AN64,LTA!J$102:AN$102,LTA!J$104:AN$104)</f>
        <v>107.64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13.170726935990926</v>
      </c>
      <c r="AD64">
        <f t="shared" si="1"/>
        <v>650.96093494387139</v>
      </c>
      <c r="AE64">
        <f>'IDT-1'!C64</f>
        <v>0</v>
      </c>
      <c r="AF64" s="24"/>
      <c r="AG64">
        <f t="shared" si="2"/>
        <v>650.96093494387139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33.74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5.9958099999999988</v>
      </c>
      <c r="E65">
        <f>GT_NG!Q65</f>
        <v>7.8963140123804161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627.94251259009491</v>
      </c>
      <c r="P65" s="36">
        <v>68.142611928856184</v>
      </c>
      <c r="Q65" s="36">
        <v>22.087460043693227</v>
      </c>
      <c r="R65" s="38">
        <v>26.299999999999997</v>
      </c>
      <c r="S65" s="38">
        <v>0</v>
      </c>
      <c r="T65" s="37">
        <f>SUMPRODUCT(LTA!J65:AN65,LTA!J$101:AN$101,LTA!J$104:AN$104)</f>
        <v>128.14000000000001</v>
      </c>
      <c r="U65" s="37">
        <f>SUMPRODUCT(LTA!J65:AN65,LTA!J$102:AN$102,LTA!J$104:AN$104)</f>
        <v>107.64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12.975975423466618</v>
      </c>
      <c r="AD65">
        <f t="shared" si="1"/>
        <v>627.97098258445465</v>
      </c>
      <c r="AE65">
        <f>'IDT-1'!C65</f>
        <v>0</v>
      </c>
      <c r="AF65" s="24"/>
      <c r="AG65">
        <f t="shared" si="2"/>
        <v>627.97098258445465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48.21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5.9958099999999988</v>
      </c>
      <c r="E66">
        <f>GT_NG!Q66</f>
        <v>7.8963140123804161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625.3801444560288</v>
      </c>
      <c r="P66" s="36">
        <v>68.142611928856184</v>
      </c>
      <c r="Q66" s="36">
        <v>22.087460043693227</v>
      </c>
      <c r="R66" s="38">
        <v>26.299999999999997</v>
      </c>
      <c r="S66" s="38">
        <v>0</v>
      </c>
      <c r="T66" s="37">
        <f>SUMPRODUCT(LTA!J66:AN66,LTA!J$101:AN$101,LTA!J$104:AN$104)</f>
        <v>111.75</v>
      </c>
      <c r="U66" s="37">
        <f>SUMPRODUCT(LTA!J66:AN66,LTA!J$102:AN$102,LTA!J$104:AN$104)</f>
        <v>107.64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12.978727531140464</v>
      </c>
      <c r="AD66">
        <f t="shared" si="1"/>
        <v>628.29586234271483</v>
      </c>
      <c r="AE66">
        <f>'IDT-1'!C66</f>
        <v>0</v>
      </c>
      <c r="AF66" s="24"/>
      <c r="AG66">
        <f t="shared" si="2"/>
        <v>628.29586234271483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67.489999999999995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5.9958099999999988</v>
      </c>
      <c r="E67">
        <f>GT_NG!Q67</f>
        <v>7.8963140123804161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648.49098534017605</v>
      </c>
      <c r="P67" s="36">
        <v>68.142611928856184</v>
      </c>
      <c r="Q67" s="36">
        <v>22.087460043693227</v>
      </c>
      <c r="R67" s="38">
        <v>23.65</v>
      </c>
      <c r="S67" s="38">
        <v>0</v>
      </c>
      <c r="T67" s="37">
        <f>SUMPRODUCT(LTA!J67:AN67,LTA!J$101:AN$101,LTA!J$104:AN$104)</f>
        <v>95.57</v>
      </c>
      <c r="U67" s="37">
        <f>SUMPRODUCT(LTA!J67:AN67,LTA!J$102:AN$102,LTA!J$104:AN$104)</f>
        <v>107.64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13.257614594567302</v>
      </c>
      <c r="AD67">
        <f t="shared" si="1"/>
        <v>661.21781616343537</v>
      </c>
      <c r="AE67">
        <f>'IDT-1'!C67</f>
        <v>0</v>
      </c>
      <c r="AF67" s="24"/>
      <c r="AG67">
        <f t="shared" si="2"/>
        <v>661.21781616343537</v>
      </c>
      <c r="AI67" s="34">
        <f>PXIL!I67</f>
        <v>0</v>
      </c>
      <c r="AJ67" s="34">
        <f>PXIL!O67</f>
        <v>0</v>
      </c>
      <c r="AK67" s="34">
        <f>RTM_IEX!I67</f>
        <v>14.46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81.95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5.9958099999999988</v>
      </c>
      <c r="E68">
        <f>GT_NG!Q68</f>
        <v>7.8963140123804161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673.4908980003288</v>
      </c>
      <c r="P68" s="36">
        <v>68.142611928856184</v>
      </c>
      <c r="Q68" s="36">
        <v>22.087460043693227</v>
      </c>
      <c r="R68" s="38">
        <v>16.45</v>
      </c>
      <c r="S68" s="38">
        <v>0</v>
      </c>
      <c r="T68" s="37">
        <f>SUMPRODUCT(LTA!J68:AN68,LTA!J$101:AN$101,LTA!J$104:AN$104)</f>
        <v>78.100000000000009</v>
      </c>
      <c r="U68" s="37">
        <f>SUMPRODUCT(LTA!J68:AN68,LTA!J$102:AN$102,LTA!J$104:AN$104)</f>
        <v>107.64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13.300957860912582</v>
      </c>
      <c r="AD68">
        <f t="shared" ref="AD68:AD98" si="4">SUM(B68:AB68,AI68:AR68)-AC68</f>
        <v>666.33438555724274</v>
      </c>
      <c r="AE68">
        <f>'IDT-1'!C68</f>
        <v>0</v>
      </c>
      <c r="AF68" s="24"/>
      <c r="AG68">
        <f t="shared" ref="AG68:AG98" si="5">SUM(AD68:AF68)</f>
        <v>666.33438555724274</v>
      </c>
      <c r="AI68" s="34">
        <f>PXIL!I68</f>
        <v>0</v>
      </c>
      <c r="AJ68" s="34">
        <f>PXIL!O68</f>
        <v>0</v>
      </c>
      <c r="AK68" s="34">
        <f>RTM_IEX!I68</f>
        <v>14.47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86.77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5.9958099999999988</v>
      </c>
      <c r="E69">
        <f>GT_NG!Q69</f>
        <v>7.8963140123804161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681.69483621342113</v>
      </c>
      <c r="P69" s="36">
        <v>68.142611928856184</v>
      </c>
      <c r="Q69" s="36">
        <v>22.087460043693227</v>
      </c>
      <c r="R69" s="38">
        <v>9.26</v>
      </c>
      <c r="S69" s="38">
        <v>0</v>
      </c>
      <c r="T69" s="37">
        <f>SUMPRODUCT(LTA!J69:AN69,LTA!J$101:AN$101,LTA!J$104:AN$104)</f>
        <v>59.68</v>
      </c>
      <c r="U69" s="37">
        <f>SUMPRODUCT(LTA!J69:AN69,LTA!J$102:AN$102,LTA!J$104:AN$104)</f>
        <v>107.64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13.5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13.356934941902558</v>
      </c>
      <c r="AD69">
        <f t="shared" si="4"/>
        <v>672.94234668934496</v>
      </c>
      <c r="AE69">
        <f>'IDT-1'!C69</f>
        <v>0</v>
      </c>
      <c r="AF69" s="24"/>
      <c r="AG69">
        <f t="shared" si="5"/>
        <v>672.94234668934496</v>
      </c>
      <c r="AI69" s="34">
        <f>PXIL!I69</f>
        <v>0</v>
      </c>
      <c r="AJ69" s="34">
        <f>PXIL!O69</f>
        <v>0</v>
      </c>
      <c r="AK69" s="34">
        <f>RTM_IEX!I69</f>
        <v>14.46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97.35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5.9958099999999988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54.997540360449001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681.69411647690367</v>
      </c>
      <c r="P70" s="36">
        <v>68.142611928856184</v>
      </c>
      <c r="Q70" s="36">
        <v>22.087460043693227</v>
      </c>
      <c r="R70" s="38">
        <v>4.47</v>
      </c>
      <c r="S70" s="38">
        <v>0</v>
      </c>
      <c r="T70" s="37">
        <f>SUMPRODUCT(LTA!J70:AN70,LTA!J$101:AN$101,LTA!J$104:AN$104)</f>
        <v>45.34</v>
      </c>
      <c r="U70" s="37">
        <f>SUMPRODUCT(LTA!J70:AN70,LTA!J$102:AN$102,LTA!J$104:AN$104)</f>
        <v>107.64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28.83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13.471878371168774</v>
      </c>
      <c r="AD70">
        <f t="shared" si="4"/>
        <v>686.51114483939023</v>
      </c>
      <c r="AE70">
        <f>'IDT-1'!C70</f>
        <v>0</v>
      </c>
      <c r="AF70" s="24"/>
      <c r="AG70">
        <f t="shared" si="5"/>
        <v>686.51114483939023</v>
      </c>
      <c r="AI70" s="34">
        <f>PXIL!I70</f>
        <v>0</v>
      </c>
      <c r="AJ70" s="34">
        <f>PXIL!O70</f>
        <v>0</v>
      </c>
      <c r="AK70" s="34">
        <f>RTM_IEX!I70</f>
        <v>14.46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108.08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5.9958099999999988</v>
      </c>
      <c r="E71">
        <f>GT_NG!Q71</f>
        <v>16.131128723694999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681.69425842240048</v>
      </c>
      <c r="P71" s="36">
        <v>68.142611928856184</v>
      </c>
      <c r="Q71" s="36">
        <v>22.087460043693227</v>
      </c>
      <c r="R71" s="38">
        <v>1.33</v>
      </c>
      <c r="S71" s="38">
        <v>0</v>
      </c>
      <c r="T71" s="37">
        <f>SUMPRODUCT(LTA!J71:AN71,LTA!J$101:AN$101,LTA!J$104:AN$104)</f>
        <v>36.44</v>
      </c>
      <c r="U71" s="37">
        <f>SUMPRODUCT(LTA!J71:AN71,LTA!J$102:AN$102,LTA!J$104:AN$104)</f>
        <v>108.24000000000001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50.24</v>
      </c>
      <c r="Z71" s="34">
        <f>IEX!O71</f>
        <v>0</v>
      </c>
      <c r="AA71" s="75">
        <f>STOA!I71</f>
        <v>0</v>
      </c>
      <c r="AB71" s="75">
        <f>-STOA!O71</f>
        <v>-450</v>
      </c>
      <c r="AC71">
        <f t="shared" si="3"/>
        <v>14.118831636796699</v>
      </c>
      <c r="AD71">
        <f t="shared" si="4"/>
        <v>762.88243748184823</v>
      </c>
      <c r="AE71">
        <f>'IDT-1'!C71</f>
        <v>0</v>
      </c>
      <c r="AF71" s="24"/>
      <c r="AG71">
        <f t="shared" si="5"/>
        <v>762.88243748184823</v>
      </c>
      <c r="AI71" s="34">
        <f>PXIL!I71</f>
        <v>0</v>
      </c>
      <c r="AJ71" s="34">
        <f>PXIL!O71</f>
        <v>0</v>
      </c>
      <c r="AK71" s="34">
        <f>RTM_IEX!I71</f>
        <v>142.57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39.130000000000003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5.9958099999999988</v>
      </c>
      <c r="E72">
        <f>GT_NG!Q72</f>
        <v>16.131128723694999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690.28585337784807</v>
      </c>
      <c r="P72" s="36">
        <v>68.142611928856184</v>
      </c>
      <c r="Q72" s="36">
        <v>22.087460043693227</v>
      </c>
      <c r="R72" s="38">
        <v>0.47265536723163848</v>
      </c>
      <c r="S72" s="38">
        <v>0</v>
      </c>
      <c r="T72" s="37">
        <f>SUMPRODUCT(LTA!J72:AN72,LTA!J$101:AN$101,LTA!J$104:AN$104)</f>
        <v>31.19</v>
      </c>
      <c r="U72" s="37">
        <f>SUMPRODUCT(LTA!J72:AN72,LTA!J$102:AN$102,LTA!J$104:AN$104)</f>
        <v>108.24000000000001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16.95</v>
      </c>
      <c r="Z72" s="34">
        <f>IEX!O72</f>
        <v>0</v>
      </c>
      <c r="AA72" s="75">
        <f>STOA!I72</f>
        <v>0</v>
      </c>
      <c r="AB72" s="75">
        <f>-STOA!O72</f>
        <v>-450</v>
      </c>
      <c r="AC72">
        <f t="shared" si="3"/>
        <v>14.475951339507203</v>
      </c>
      <c r="AD72">
        <f t="shared" si="4"/>
        <v>805.03956810181705</v>
      </c>
      <c r="AE72">
        <f>'IDT-1'!C72</f>
        <v>0</v>
      </c>
      <c r="AF72" s="24"/>
      <c r="AG72">
        <f t="shared" si="5"/>
        <v>805.03956810181705</v>
      </c>
      <c r="AI72" s="34">
        <f>PXIL!I72</f>
        <v>0</v>
      </c>
      <c r="AJ72" s="34">
        <f>PXIL!O72</f>
        <v>0</v>
      </c>
      <c r="AK72" s="34">
        <f>RTM_IEX!I72</f>
        <v>232.89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22.13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5.9958099999999988</v>
      </c>
      <c r="E73">
        <f>GT_NG!Q73</f>
        <v>16.131128723694999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703.02880455592538</v>
      </c>
      <c r="P73" s="36">
        <v>68.142611928856184</v>
      </c>
      <c r="Q73" s="36">
        <v>22.087460043693227</v>
      </c>
      <c r="R73" s="38">
        <v>0.19</v>
      </c>
      <c r="S73" s="38">
        <v>0</v>
      </c>
      <c r="T73" s="37">
        <f>SUMPRODUCT(LTA!J73:AN73,LTA!J$101:AN$101,LTA!J$104:AN$104)</f>
        <v>28.89</v>
      </c>
      <c r="U73" s="37">
        <f>SUMPRODUCT(LTA!J73:AN73,LTA!J$102:AN$102,LTA!J$104:AN$104)</f>
        <v>108.24000000000001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4.6399999999999997</v>
      </c>
      <c r="Z73" s="34">
        <f>IEX!O73</f>
        <v>0</v>
      </c>
      <c r="AA73" s="75">
        <f>STOA!I73</f>
        <v>0</v>
      </c>
      <c r="AB73" s="75">
        <f>-STOA!O73</f>
        <v>-450</v>
      </c>
      <c r="AC73">
        <f t="shared" si="3"/>
        <v>13.350437824318307</v>
      </c>
      <c r="AD73">
        <f t="shared" si="4"/>
        <v>672.17537742785146</v>
      </c>
      <c r="AE73">
        <f>'IDT-1'!C73</f>
        <v>0</v>
      </c>
      <c r="AF73" s="24"/>
      <c r="AG73">
        <f t="shared" si="5"/>
        <v>672.17537742785146</v>
      </c>
      <c r="AI73" s="34">
        <f>PXIL!I73</f>
        <v>0</v>
      </c>
      <c r="AJ73" s="34">
        <f>PXIL!O73</f>
        <v>0</v>
      </c>
      <c r="AK73" s="34">
        <f>RTM_IEX!I73</f>
        <v>98.87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24.31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5.9958099999999988</v>
      </c>
      <c r="E74">
        <f>GT_NG!Q74</f>
        <v>16.131128723694999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714.17852667332909</v>
      </c>
      <c r="P74" s="36">
        <v>68.142611928856184</v>
      </c>
      <c r="Q74" s="36">
        <v>22.087460043693227</v>
      </c>
      <c r="R74" s="38">
        <v>0.12</v>
      </c>
      <c r="S74" s="38">
        <v>0</v>
      </c>
      <c r="T74" s="37">
        <f>SUMPRODUCT(LTA!J74:AN74,LTA!J$101:AN$101,LTA!J$104:AN$104)</f>
        <v>23.62</v>
      </c>
      <c r="U74" s="37">
        <f>SUMPRODUCT(LTA!J74:AN74,LTA!J$102:AN$102,LTA!J$104:AN$104)</f>
        <v>108.24000000000001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0.09</v>
      </c>
      <c r="Z74" s="34">
        <f>IEX!O74</f>
        <v>0</v>
      </c>
      <c r="AA74" s="75">
        <f>STOA!I74</f>
        <v>0</v>
      </c>
      <c r="AB74" s="75">
        <f>-STOA!O74</f>
        <v>-450</v>
      </c>
      <c r="AC74">
        <f t="shared" si="3"/>
        <v>13.262319490104497</v>
      </c>
      <c r="AD74">
        <f t="shared" si="4"/>
        <v>661.77321787946914</v>
      </c>
      <c r="AE74">
        <f>'IDT-1'!C74</f>
        <v>0</v>
      </c>
      <c r="AF74" s="24"/>
      <c r="AG74">
        <f t="shared" si="5"/>
        <v>661.77321787946914</v>
      </c>
      <c r="AI74" s="34">
        <f>PXIL!I74</f>
        <v>0</v>
      </c>
      <c r="AJ74" s="34">
        <f>PXIL!O74</f>
        <v>0</v>
      </c>
      <c r="AK74" s="34">
        <f>RTM_IEX!I74</f>
        <v>87.65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23.78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5.9958099999999988</v>
      </c>
      <c r="E75">
        <f>GT_NG!Q75</f>
        <v>16.264443837113969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737.76921517407618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28.9</v>
      </c>
      <c r="U75" s="37">
        <f>SUMPRODUCT(LTA!J75:AN75,LTA!J$102:AN$102,LTA!J$104:AN$104)</f>
        <v>109.26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27.39</v>
      </c>
      <c r="Z75" s="34">
        <f>IEX!O75</f>
        <v>0</v>
      </c>
      <c r="AA75" s="75">
        <f>STOA!I75</f>
        <v>0</v>
      </c>
      <c r="AB75" s="75">
        <f>-STOA!O75</f>
        <v>-450</v>
      </c>
      <c r="AC75">
        <f t="shared" si="3"/>
        <v>14.260273120463493</v>
      </c>
      <c r="AD75">
        <f t="shared" si="4"/>
        <v>779.57926786327619</v>
      </c>
      <c r="AE75">
        <f>'IDT-1'!C75</f>
        <v>0</v>
      </c>
      <c r="AF75" s="24"/>
      <c r="AG75">
        <f t="shared" si="5"/>
        <v>779.57926786327619</v>
      </c>
      <c r="AI75" s="34">
        <f>PXIL!I75</f>
        <v>0</v>
      </c>
      <c r="AJ75" s="34">
        <f>PXIL!O75</f>
        <v>0</v>
      </c>
      <c r="AK75" s="34">
        <f>RTM_IEX!I75</f>
        <v>154.78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18.25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5.9958099999999988</v>
      </c>
      <c r="E76">
        <f>GT_NG!Q76</f>
        <v>16.7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763.51059588967644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32.06</v>
      </c>
      <c r="U76" s="37">
        <f>SUMPRODUCT(LTA!J76:AN76,LTA!J$102:AN$102,LTA!J$104:AN$104)</f>
        <v>110.02000000000001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27.11</v>
      </c>
      <c r="Z76" s="34">
        <f>IEX!O76</f>
        <v>0</v>
      </c>
      <c r="AA76" s="75">
        <f>STOA!I76</f>
        <v>0</v>
      </c>
      <c r="AB76" s="75">
        <f>-STOA!O76</f>
        <v>-450</v>
      </c>
      <c r="AC76">
        <f t="shared" si="3"/>
        <v>14.558867390242776</v>
      </c>
      <c r="AD76">
        <f t="shared" si="4"/>
        <v>814.82761047198301</v>
      </c>
      <c r="AE76">
        <f>'IDT-1'!C76</f>
        <v>4.7229999999999999</v>
      </c>
      <c r="AF76" s="24"/>
      <c r="AG76">
        <f t="shared" si="5"/>
        <v>819.55061047198296</v>
      </c>
      <c r="AI76" s="34">
        <f>PXIL!I76</f>
        <v>0</v>
      </c>
      <c r="AJ76" s="34">
        <f>PXIL!O76</f>
        <v>0</v>
      </c>
      <c r="AK76" s="34">
        <f>RTM_IEX!I76</f>
        <v>161.59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17.170000000000002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5.9958099999999988</v>
      </c>
      <c r="E77">
        <f>GT_NG!Q77</f>
        <v>16.7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763.51059588967644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35.21</v>
      </c>
      <c r="U77" s="37">
        <f>SUMPRODUCT(LTA!J77:AN77,LTA!J$102:AN$102,LTA!J$104:AN$104)</f>
        <v>112.21000000000001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42.94</v>
      </c>
      <c r="Z77" s="34">
        <f>IEX!O77</f>
        <v>0</v>
      </c>
      <c r="AA77" s="75">
        <f>STOA!I77</f>
        <v>0</v>
      </c>
      <c r="AB77" s="75">
        <f>-STOA!O77</f>
        <v>-450</v>
      </c>
      <c r="AC77">
        <f t="shared" si="3"/>
        <v>13.875023390242779</v>
      </c>
      <c r="AD77">
        <f t="shared" si="4"/>
        <v>734.10145447198329</v>
      </c>
      <c r="AE77">
        <f>'IDT-1'!C77</f>
        <v>8.7059999999999995</v>
      </c>
      <c r="AF77" s="24"/>
      <c r="AG77">
        <f t="shared" si="5"/>
        <v>742.80745447198331</v>
      </c>
      <c r="AI77" s="34">
        <f>PXIL!I77</f>
        <v>0</v>
      </c>
      <c r="AJ77" s="34">
        <f>PXIL!O77</f>
        <v>0</v>
      </c>
      <c r="AK77" s="34">
        <f>RTM_IEX!I77</f>
        <v>55.27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20.91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5.9958099999999988</v>
      </c>
      <c r="E78">
        <f>GT_NG!Q78</f>
        <v>16.7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763.51059588967644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36.54</v>
      </c>
      <c r="U78" s="37">
        <f>SUMPRODUCT(LTA!J78:AN78,LTA!J$102:AN$102,LTA!J$104:AN$104)</f>
        <v>112.63000000000001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49.81</v>
      </c>
      <c r="Z78" s="34">
        <f>IEX!O78</f>
        <v>0</v>
      </c>
      <c r="AA78" s="75">
        <f>STOA!I78</f>
        <v>0</v>
      </c>
      <c r="AB78" s="75">
        <f>-STOA!O78</f>
        <v>-450</v>
      </c>
      <c r="AC78">
        <f t="shared" si="3"/>
        <v>13.709711390242777</v>
      </c>
      <c r="AD78">
        <f t="shared" si="4"/>
        <v>714.5867664719832</v>
      </c>
      <c r="AE78">
        <f>'IDT-1'!C78</f>
        <v>13.339</v>
      </c>
      <c r="AF78" s="24"/>
      <c r="AG78">
        <f t="shared" si="5"/>
        <v>727.92576647198325</v>
      </c>
      <c r="AI78" s="34">
        <f>PXIL!I78</f>
        <v>0</v>
      </c>
      <c r="AJ78" s="34">
        <f>PXIL!O78</f>
        <v>0</v>
      </c>
      <c r="AK78" s="34">
        <f>RTM_IEX!I78</f>
        <v>29.88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18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5.9958099999999988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749.94372058685258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38.549999999999997</v>
      </c>
      <c r="U79" s="37">
        <f>SUMPRODUCT(LTA!J79:AN79,LTA!J$102:AN$102,LTA!J$104:AN$104)</f>
        <v>112.64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8.67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13.40646406455757</v>
      </c>
      <c r="AD79">
        <f t="shared" si="4"/>
        <v>678.78914169228665</v>
      </c>
      <c r="AE79">
        <f>'IDT-1'!C79</f>
        <v>18.434000000000001</v>
      </c>
      <c r="AF79" s="24"/>
      <c r="AG79">
        <f t="shared" si="5"/>
        <v>697.22314169228662</v>
      </c>
      <c r="AI79" s="34">
        <f>PXIL!I79</f>
        <v>0</v>
      </c>
      <c r="AJ79" s="34">
        <f>PXIL!O79</f>
        <v>0</v>
      </c>
      <c r="AK79" s="34">
        <f>RTM_IEX!I79</f>
        <v>14.46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58.11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5.9958099999999988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746.87540955605914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40.54</v>
      </c>
      <c r="U80" s="37">
        <f>SUMPRODUCT(LTA!J80:AN80,LTA!J$102:AN$102,LTA!J$104:AN$104)</f>
        <v>112.89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13.324410251898906</v>
      </c>
      <c r="AD80">
        <f t="shared" si="4"/>
        <v>669.10288447415178</v>
      </c>
      <c r="AE80">
        <f>'IDT-1'!C80</f>
        <v>15.948</v>
      </c>
      <c r="AF80" s="24"/>
      <c r="AG80">
        <f t="shared" si="5"/>
        <v>685.05088447415176</v>
      </c>
      <c r="AI80" s="34">
        <f>PXIL!I80</f>
        <v>0</v>
      </c>
      <c r="AJ80" s="34">
        <f>PXIL!O80</f>
        <v>0</v>
      </c>
      <c r="AK80" s="34">
        <f>RTM_IEX!I80</f>
        <v>14.46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57.84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5.9958099999999988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54.997540360449001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734.90442279252966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42.88</v>
      </c>
      <c r="U81" s="37">
        <f>SUMPRODUCT(LTA!J81:AN81,LTA!J$102:AN$102,LTA!J$104:AN$104)</f>
        <v>113.29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12.96343330211303</v>
      </c>
      <c r="AD81">
        <f t="shared" si="4"/>
        <v>626.49041502085709</v>
      </c>
      <c r="AE81">
        <f>'IDT-1'!C81</f>
        <v>20.210999999999999</v>
      </c>
      <c r="AF81" s="24"/>
      <c r="AG81">
        <f t="shared" si="5"/>
        <v>646.7014150208571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38.56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5.9958099999999988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55.00252745737788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716.61196054135337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44.93</v>
      </c>
      <c r="U82" s="37">
        <f>SUMPRODUCT(LTA!J82:AN82,LTA!J$102:AN$102,LTA!J$104:AN$104)</f>
        <v>112.08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12.735982510817351</v>
      </c>
      <c r="AD82">
        <f t="shared" si="4"/>
        <v>599.64039065790519</v>
      </c>
      <c r="AE82">
        <f>'IDT-1'!C82</f>
        <v>24.873999999999999</v>
      </c>
      <c r="AF82" s="24"/>
      <c r="AG82">
        <f t="shared" si="5"/>
        <v>624.51439065790521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28.93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5.9958099999999988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691.63669991224413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29.88</v>
      </c>
      <c r="U83" s="37">
        <f>SUMPRODUCT(LTA!J83:AN83,LTA!J$102:AN$102,LTA!J$104:AN$104)</f>
        <v>112.68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</v>
      </c>
      <c r="AA83" s="75">
        <f>STOA!I83</f>
        <v>0</v>
      </c>
      <c r="AB83" s="75">
        <f>-STOA!O83</f>
        <v>-350</v>
      </c>
      <c r="AC83">
        <f t="shared" si="3"/>
        <v>11.286249686812949</v>
      </c>
      <c r="AD83">
        <f t="shared" si="4"/>
        <v>623.32458482831919</v>
      </c>
      <c r="AE83">
        <f>'IDT-1'!C83</f>
        <v>-12.701000000000001</v>
      </c>
      <c r="AF83" s="24"/>
      <c r="AG83">
        <f t="shared" si="5"/>
        <v>610.62358482831917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5.9958099999999988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678.3056602196873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30.54</v>
      </c>
      <c r="U84" s="37">
        <f>SUMPRODUCT(LTA!J84:AN84,LTA!J$102:AN$102,LTA!J$104:AN$104)</f>
        <v>114.28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11.167839480220806</v>
      </c>
      <c r="AD84">
        <f t="shared" si="4"/>
        <v>615.37195534235445</v>
      </c>
      <c r="AE84">
        <f>'IDT-1'!C84</f>
        <v>-23</v>
      </c>
      <c r="AF84" s="24"/>
      <c r="AG84">
        <f t="shared" si="5"/>
        <v>592.37195534235445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5.9958099999999988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672.16764491477795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19.88</v>
      </c>
      <c r="U85" s="37">
        <f>SUMPRODUCT(LTA!J85:AN85,LTA!J$102:AN$102,LTA!J$104:AN$104)</f>
        <v>109.36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0</v>
      </c>
      <c r="AB85" s="75">
        <f>-STOA!O85</f>
        <v>-350</v>
      </c>
      <c r="AC85">
        <f t="shared" si="3"/>
        <v>11.154831306157348</v>
      </c>
      <c r="AD85">
        <f t="shared" si="4"/>
        <v>573.66694821150872</v>
      </c>
      <c r="AE85">
        <f>'IDT-1'!C85</f>
        <v>-8</v>
      </c>
      <c r="AF85" s="24"/>
      <c r="AG85">
        <f t="shared" si="5"/>
        <v>565.66694821150872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5.9958099999999988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616.27884837071417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21.55</v>
      </c>
      <c r="U86" s="37">
        <f>SUMPRODUCT(LTA!J86:AN86,LTA!J$102:AN$102,LTA!J$104:AN$104)</f>
        <v>109.85000000000001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</v>
      </c>
      <c r="AA86" s="75">
        <f>STOA!I86</f>
        <v>0</v>
      </c>
      <c r="AB86" s="75">
        <f>-STOA!O86</f>
        <v>-350</v>
      </c>
      <c r="AC86">
        <f t="shared" si="3"/>
        <v>10.610326680213435</v>
      </c>
      <c r="AD86">
        <f t="shared" si="4"/>
        <v>531.4826562933888</v>
      </c>
      <c r="AE86">
        <f>'IDT-1'!C86</f>
        <v>0</v>
      </c>
      <c r="AF86" s="24"/>
      <c r="AG86">
        <f t="shared" si="5"/>
        <v>531.4826562933888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5.9958099999999988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605.88554677370234</v>
      </c>
      <c r="P87" s="36">
        <v>68.142611928856184</v>
      </c>
      <c r="Q87" s="36">
        <v>22.087460043693227</v>
      </c>
      <c r="R87" s="38">
        <v>0</v>
      </c>
      <c r="S87" s="38">
        <v>0</v>
      </c>
      <c r="T87" s="37">
        <f>SUMPRODUCT(LTA!J87:AN87,LTA!J$101:AN$101,LTA!J$104:AN$104)</f>
        <v>18.63</v>
      </c>
      <c r="U87" s="37">
        <f>SUMPRODUCT(LTA!J87:AN87,LTA!J$102:AN$102,LTA!J$104:AN$104)</f>
        <v>108.48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-14</v>
      </c>
      <c r="AA87" s="75">
        <f>STOA!I87</f>
        <v>0</v>
      </c>
      <c r="AB87" s="75">
        <f>-STOA!O87</f>
        <v>-350</v>
      </c>
      <c r="AC87">
        <f t="shared" si="3"/>
        <v>10.607946791323087</v>
      </c>
      <c r="AD87">
        <f t="shared" si="4"/>
        <v>521.15936028766112</v>
      </c>
      <c r="AE87">
        <f>'IDT-1'!C87</f>
        <v>0</v>
      </c>
      <c r="AF87" s="24"/>
      <c r="AG87">
        <f t="shared" si="5"/>
        <v>521.15936028766112</v>
      </c>
      <c r="AI87" s="34">
        <f>PXIL!I87</f>
        <v>0</v>
      </c>
      <c r="AJ87" s="34">
        <f>PXIL!O87</f>
        <v>0</v>
      </c>
      <c r="AK87" s="34">
        <f>RTM_IEX!I87</f>
        <v>9.64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5.9958099999999988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587.5127628802918</v>
      </c>
      <c r="P88" s="36">
        <v>68.142611928856184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18.59</v>
      </c>
      <c r="U88" s="37">
        <f>SUMPRODUCT(LTA!J88:AN88,LTA!J$102:AN$102,LTA!J$104:AN$104)</f>
        <v>108.48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10.33470453410297</v>
      </c>
      <c r="AD88">
        <f t="shared" si="4"/>
        <v>517.02235860777751</v>
      </c>
      <c r="AE88">
        <f>'IDT-1'!C88</f>
        <v>0</v>
      </c>
      <c r="AF88" s="24"/>
      <c r="AG88">
        <f t="shared" si="5"/>
        <v>517.02235860777751</v>
      </c>
      <c r="AI88" s="34">
        <f>PXIL!I88</f>
        <v>0</v>
      </c>
      <c r="AJ88" s="34">
        <f>PXIL!O88</f>
        <v>0</v>
      </c>
      <c r="AK88" s="34">
        <f>RTM_IEX!I88</f>
        <v>9.64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587.85215544132188</v>
      </c>
      <c r="P89" s="36">
        <v>68.142611928856184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14.67</v>
      </c>
      <c r="U89" s="37">
        <f>SUMPRODUCT(LTA!J89:AN89,LTA!J$102:AN$102,LTA!J$104:AN$104)</f>
        <v>108.48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10.386779263615621</v>
      </c>
      <c r="AD89">
        <f t="shared" si="4"/>
        <v>523.16965643929484</v>
      </c>
      <c r="AE89">
        <f>'IDT-1'!C89</f>
        <v>0</v>
      </c>
      <c r="AF89" s="24"/>
      <c r="AG89">
        <f t="shared" si="5"/>
        <v>523.16965643929484</v>
      </c>
      <c r="AI89" s="34">
        <f>PXIL!I89</f>
        <v>0</v>
      </c>
      <c r="AJ89" s="34">
        <f>PXIL!O89</f>
        <v>0</v>
      </c>
      <c r="AK89" s="34">
        <f>RTM_IEX!I89</f>
        <v>19.28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587.89199390133638</v>
      </c>
      <c r="P90" s="36">
        <v>68.142611928856184</v>
      </c>
      <c r="Q90" s="36">
        <v>22.09</v>
      </c>
      <c r="R90" s="38">
        <v>0</v>
      </c>
      <c r="S90" s="38">
        <v>0</v>
      </c>
      <c r="T90" s="37">
        <f>SUMPRODUCT(LTA!J90:AN90,LTA!J$101:AN$101,LTA!J$104:AN$104)</f>
        <v>14.67</v>
      </c>
      <c r="U90" s="37">
        <f>SUMPRODUCT(LTA!J90:AN90,LTA!J$102:AN$102,LTA!J$104:AN$104)</f>
        <v>108.48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10.346625906679744</v>
      </c>
      <c r="AD90">
        <f t="shared" si="4"/>
        <v>518.4296482562454</v>
      </c>
      <c r="AE90">
        <f>'IDT-1'!C90</f>
        <v>0</v>
      </c>
      <c r="AF90" s="24"/>
      <c r="AG90">
        <f t="shared" si="5"/>
        <v>518.4296482562454</v>
      </c>
      <c r="AI90" s="34">
        <f>PXIL!I90</f>
        <v>0</v>
      </c>
      <c r="AJ90" s="34">
        <f>PXIL!O90</f>
        <v>0</v>
      </c>
      <c r="AK90" s="34">
        <f>RTM_IEX!I90</f>
        <v>14.46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624.28383042607618</v>
      </c>
      <c r="P91" s="36">
        <v>68.142611928856184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14.67</v>
      </c>
      <c r="U91" s="37">
        <f>SUMPRODUCT(LTA!J91:AN91,LTA!J$102:AN$102,LTA!J$104:AN$104)</f>
        <v>108.48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-426.88</v>
      </c>
      <c r="AC91">
        <f t="shared" si="3"/>
        <v>11.42504393937703</v>
      </c>
      <c r="AD91">
        <f t="shared" si="4"/>
        <v>491.32306674828789</v>
      </c>
      <c r="AE91">
        <f>'IDT-1'!C91</f>
        <v>0</v>
      </c>
      <c r="AF91" s="24"/>
      <c r="AG91">
        <f t="shared" si="5"/>
        <v>491.32306674828789</v>
      </c>
      <c r="AI91" s="34">
        <f>PXIL!I91</f>
        <v>0</v>
      </c>
      <c r="AJ91" s="34">
        <f>PXIL!O91</f>
        <v>0</v>
      </c>
      <c r="AK91" s="34">
        <f>RTM_IEX!I91</f>
        <v>28.92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619.89555180241939</v>
      </c>
      <c r="P92" s="36">
        <v>68.142611928856184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14.67</v>
      </c>
      <c r="U92" s="37">
        <f>SUMPRODUCT(LTA!J92:AN92,LTA!J$102:AN$102,LTA!J$104:AN$104)</f>
        <v>108.48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-426.88</v>
      </c>
      <c r="AC92">
        <f t="shared" si="3"/>
        <v>11.347694398938312</v>
      </c>
      <c r="AD92">
        <f t="shared" si="4"/>
        <v>482.19213766506982</v>
      </c>
      <c r="AE92">
        <f>'IDT-1'!C92</f>
        <v>0</v>
      </c>
      <c r="AF92" s="24"/>
      <c r="AG92">
        <f t="shared" si="5"/>
        <v>482.19213766506982</v>
      </c>
      <c r="AI92" s="34">
        <f>PXIL!I92</f>
        <v>0</v>
      </c>
      <c r="AJ92" s="34">
        <f>PXIL!O92</f>
        <v>0</v>
      </c>
      <c r="AK92" s="34">
        <f>RTM_IEX!I92</f>
        <v>24.1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631.85577624258246</v>
      </c>
      <c r="P93" s="36">
        <v>68.139999999999986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14.67</v>
      </c>
      <c r="U93" s="37">
        <f>SUMPRODUCT(LTA!J93:AN93,LTA!J$102:AN$102,LTA!J$104:AN$104)</f>
        <v>108.48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-426.88</v>
      </c>
      <c r="AC93">
        <f t="shared" si="3"/>
        <v>11.24569834403329</v>
      </c>
      <c r="AD93">
        <f t="shared" si="4"/>
        <v>470.15174623128161</v>
      </c>
      <c r="AE93">
        <f>'IDT-1'!C93</f>
        <v>0</v>
      </c>
      <c r="AF93" s="24"/>
      <c r="AG93">
        <f t="shared" si="5"/>
        <v>470.15174623128161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631.85577624258246</v>
      </c>
      <c r="P94" s="36">
        <v>68.143034648614943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14.67</v>
      </c>
      <c r="U94" s="37">
        <f>SUMPRODUCT(LTA!J94:AN94,LTA!J$102:AN$102,LTA!J$104:AN$104)</f>
        <v>108.48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-426.88</v>
      </c>
      <c r="AC94">
        <f t="shared" si="3"/>
        <v>11.245723835081655</v>
      </c>
      <c r="AD94">
        <f t="shared" si="4"/>
        <v>470.15475538884823</v>
      </c>
      <c r="AE94">
        <f>'IDT-1'!C94</f>
        <v>0</v>
      </c>
      <c r="AF94" s="24"/>
      <c r="AG94">
        <f t="shared" si="5"/>
        <v>470.15475538884823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622.6624179212431</v>
      </c>
      <c r="P95" s="36">
        <v>68.143319692097819</v>
      </c>
      <c r="Q95" s="36">
        <v>22.09</v>
      </c>
      <c r="R95" s="38">
        <v>0</v>
      </c>
      <c r="S95" s="38">
        <v>0</v>
      </c>
      <c r="T95" s="37">
        <f>SUMPRODUCT(LTA!J95:AN95,LTA!J$101:AN$101,LTA!J$104:AN$104)</f>
        <v>14.67</v>
      </c>
      <c r="U95" s="37">
        <f>SUMPRODUCT(LTA!J95:AN95,LTA!J$102:AN$102,LTA!J$104:AN$104)</f>
        <v>108.48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-426.88</v>
      </c>
      <c r="AC95">
        <f t="shared" si="3"/>
        <v>11.170873963647555</v>
      </c>
      <c r="AD95">
        <f t="shared" si="4"/>
        <v>461.31890628003208</v>
      </c>
      <c r="AE95">
        <f>'IDT-1'!C95</f>
        <v>0</v>
      </c>
      <c r="AF95" s="24"/>
      <c r="AG95">
        <f t="shared" si="5"/>
        <v>461.31890628003208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600.92473315172197</v>
      </c>
      <c r="P96" s="36">
        <v>68.143319692097819</v>
      </c>
      <c r="Q96" s="36">
        <v>22.09</v>
      </c>
      <c r="R96" s="38">
        <v>0</v>
      </c>
      <c r="S96" s="38">
        <v>0</v>
      </c>
      <c r="T96" s="37">
        <f>SUMPRODUCT(LTA!J96:AN96,LTA!J$101:AN$101,LTA!J$104:AN$104)</f>
        <v>14.67</v>
      </c>
      <c r="U96" s="37">
        <f>SUMPRODUCT(LTA!J96:AN96,LTA!J$102:AN$102,LTA!J$104:AN$104)</f>
        <v>108.48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-426.88</v>
      </c>
      <c r="AC96">
        <f t="shared" si="3"/>
        <v>10.988277411583576</v>
      </c>
      <c r="AD96">
        <f t="shared" si="4"/>
        <v>439.76381806257496</v>
      </c>
      <c r="AE96">
        <f>'IDT-1'!C96</f>
        <v>0</v>
      </c>
      <c r="AF96" s="24"/>
      <c r="AG96">
        <f t="shared" si="5"/>
        <v>439.76381806257496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584.64551332434701</v>
      </c>
      <c r="P97" s="36">
        <v>68.143319692097819</v>
      </c>
      <c r="Q97" s="36">
        <v>22.09</v>
      </c>
      <c r="R97" s="38">
        <v>0</v>
      </c>
      <c r="S97" s="38">
        <v>0</v>
      </c>
      <c r="T97" s="37">
        <f>SUMPRODUCT(LTA!J97:AN97,LTA!J$101:AN$101,LTA!J$104:AN$104)</f>
        <v>14.67</v>
      </c>
      <c r="U97" s="37">
        <f>SUMPRODUCT(LTA!J97:AN97,LTA!J$102:AN$102,LTA!J$104:AN$104)</f>
        <v>108.48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-426.88</v>
      </c>
      <c r="AC97">
        <f t="shared" si="3"/>
        <v>10.851531965033626</v>
      </c>
      <c r="AD97">
        <f t="shared" si="4"/>
        <v>423.62134368174992</v>
      </c>
      <c r="AE97">
        <f>'IDT-1'!C97</f>
        <v>0</v>
      </c>
      <c r="AF97" s="24"/>
      <c r="AG97">
        <f t="shared" si="5"/>
        <v>423.62134368174992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585.80836719037745</v>
      </c>
      <c r="P98" s="36">
        <v>68.143319692097819</v>
      </c>
      <c r="Q98" s="36">
        <v>22.09</v>
      </c>
      <c r="R98" s="38">
        <v>0</v>
      </c>
      <c r="S98" s="38">
        <v>0</v>
      </c>
      <c r="T98" s="37">
        <f>SUMPRODUCT(LTA!J98:AN98,LTA!J$101:AN$101,LTA!J$104:AN$104)</f>
        <v>14.67</v>
      </c>
      <c r="U98" s="37">
        <f>SUMPRODUCT(LTA!J98:AN98,LTA!J$102:AN$102,LTA!J$104:AN$104)</f>
        <v>108.48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-426.88</v>
      </c>
      <c r="AC98">
        <f t="shared" si="3"/>
        <v>10.861299937508281</v>
      </c>
      <c r="AD98">
        <f t="shared" si="4"/>
        <v>424.7744295753057</v>
      </c>
      <c r="AE98">
        <f>'IDT-1'!C98</f>
        <v>0</v>
      </c>
      <c r="AF98" s="24"/>
      <c r="AG98">
        <f t="shared" si="5"/>
        <v>424.7744295753057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0.14308289000000016</v>
      </c>
      <c r="E99">
        <f t="shared" si="6"/>
        <v>0.21750073405663969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1.1957378641888992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15.351187962622063</v>
      </c>
      <c r="P99" s="36">
        <f t="shared" si="6"/>
        <v>1.4954794514102785</v>
      </c>
      <c r="Q99" s="36">
        <f t="shared" si="6"/>
        <v>0.46486209304833376</v>
      </c>
      <c r="R99" s="38">
        <f t="shared" si="6"/>
        <v>0.24887183507773997</v>
      </c>
      <c r="S99" s="38">
        <f t="shared" si="6"/>
        <v>0</v>
      </c>
      <c r="T99" s="37">
        <f t="shared" si="6"/>
        <v>1.9245225000000006</v>
      </c>
      <c r="U99" s="37">
        <f t="shared" si="6"/>
        <v>2.3513000000000006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6.7542500000000005E-2</v>
      </c>
      <c r="Z99" s="34">
        <f t="shared" si="6"/>
        <v>-1.15E-2</v>
      </c>
      <c r="AA99" s="75">
        <f t="shared" si="6"/>
        <v>0</v>
      </c>
      <c r="AB99" s="75">
        <f t="shared" si="6"/>
        <v>-10.265039999999994</v>
      </c>
      <c r="AC99">
        <f t="shared" si="6"/>
        <v>0.29229357592303329</v>
      </c>
      <c r="AD99">
        <f t="shared" si="6"/>
        <v>13.795134254480915</v>
      </c>
      <c r="AE99">
        <f t="shared" si="6"/>
        <v>1.6507749999999995E-2</v>
      </c>
      <c r="AG99">
        <f t="shared" si="6"/>
        <v>13.811642004480914</v>
      </c>
      <c r="AI99">
        <f t="shared" si="6"/>
        <v>0</v>
      </c>
      <c r="AJ99">
        <f t="shared" si="6"/>
        <v>0</v>
      </c>
      <c r="AK99">
        <f t="shared" si="6"/>
        <v>0.28907750000000004</v>
      </c>
      <c r="AL99">
        <f t="shared" si="6"/>
        <v>-3.4500000000000003E-2</v>
      </c>
      <c r="AM99">
        <f t="shared" si="6"/>
        <v>0</v>
      </c>
      <c r="AN99">
        <f t="shared" si="6"/>
        <v>0</v>
      </c>
      <c r="AO99">
        <f t="shared" si="6"/>
        <v>0.64930250000000023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45252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7.6127700000000003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273.07173912915232</v>
      </c>
      <c r="P3" s="36">
        <v>26.991267314645249</v>
      </c>
      <c r="Q3" s="36">
        <v>7.7099999999999991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315.8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2.94</v>
      </c>
      <c r="AB3" s="75">
        <f>-STOA!P3</f>
        <v>0</v>
      </c>
      <c r="AC3">
        <f>SUMIF(B3:AB3,"&gt;0")*$AC$2-SUMIF(B3:AB3,"&lt;0")*($AC$2/(1-$AC$2))+SUMIF(AI3:AR3,"&gt;0")*$AC$2-SUMIF(AI3:AR3,"&lt;0")*($AC$2/(1-$AC$2))</f>
        <v>5.9140988283570977</v>
      </c>
      <c r="AD3">
        <f>SUM(B3:AB3,AI3:AR3)-AC3</f>
        <v>698.14528549986892</v>
      </c>
      <c r="AE3">
        <f>'IDT-1'!F3</f>
        <v>0</v>
      </c>
      <c r="AF3" s="24"/>
      <c r="AG3">
        <f>SUM(AD3:AF3)</f>
        <v>698.14528549986892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273.07237442556402</v>
      </c>
      <c r="P4" s="36">
        <v>27.000000000000004</v>
      </c>
      <c r="Q4" s="36">
        <v>7.86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286.84000000000003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5.7450855194039363</v>
      </c>
      <c r="AD4">
        <f t="shared" ref="AD4:AD67" si="1">SUM(B4:AB4,AI4:AR4)-AC4</f>
        <v>678.19366679058851</v>
      </c>
      <c r="AE4">
        <f>'IDT-1'!F4</f>
        <v>0</v>
      </c>
      <c r="AF4" s="24"/>
      <c r="AG4">
        <f t="shared" ref="AG4:AG67" si="2">SUM(AD4:AF4)</f>
        <v>678.19366679058851</v>
      </c>
      <c r="AI4" s="34">
        <f>PXIL!J4</f>
        <v>0</v>
      </c>
      <c r="AJ4" s="34">
        <f>PXIL!P4</f>
        <v>0</v>
      </c>
      <c r="AK4" s="34">
        <f>RTM_IEX!J4</f>
        <v>8.68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273.96786505636993</v>
      </c>
      <c r="P5" s="36">
        <v>26.997894572676227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277.19000000000005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2.94</v>
      </c>
      <c r="AB5" s="75">
        <f>-STOA!P5</f>
        <v>0</v>
      </c>
      <c r="AC5">
        <f t="shared" si="0"/>
        <v>5.5973579551131865</v>
      </c>
      <c r="AD5">
        <f t="shared" si="1"/>
        <v>660.75477955836141</v>
      </c>
      <c r="AE5">
        <f>'IDT-1'!F5</f>
        <v>0</v>
      </c>
      <c r="AF5" s="24"/>
      <c r="AG5">
        <f t="shared" si="2"/>
        <v>660.75477955836141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270.4484478730086</v>
      </c>
      <c r="P6" s="36">
        <v>26.992187373368992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276.59000000000003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2.94</v>
      </c>
      <c r="AB6" s="75">
        <f>-STOA!P6</f>
        <v>0</v>
      </c>
      <c r="AC6">
        <f t="shared" si="0"/>
        <v>5.6304761720978824</v>
      </c>
      <c r="AD6">
        <f t="shared" si="1"/>
        <v>648.59653695870804</v>
      </c>
      <c r="AE6">
        <f>'IDT-1'!F6</f>
        <v>0</v>
      </c>
      <c r="AF6" s="24"/>
      <c r="AG6">
        <f t="shared" si="2"/>
        <v>648.59653695870804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7.6127700000000003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273.33982157000975</v>
      </c>
      <c r="P7" s="36">
        <v>26.990000000000002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256.74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2.94</v>
      </c>
      <c r="AB7" s="75">
        <f>-STOA!P7</f>
        <v>0</v>
      </c>
      <c r="AC7">
        <f t="shared" si="0"/>
        <v>5.4526600754172803</v>
      </c>
      <c r="AD7">
        <f t="shared" si="1"/>
        <v>643.67353937902089</v>
      </c>
      <c r="AE7">
        <f>'IDT-1'!F7</f>
        <v>0</v>
      </c>
      <c r="AF7" s="24"/>
      <c r="AG7">
        <f t="shared" si="2"/>
        <v>643.67353937902089</v>
      </c>
      <c r="AI7" s="34">
        <f>PXIL!J7</f>
        <v>0</v>
      </c>
      <c r="AJ7" s="34">
        <f>PXIL!P7</f>
        <v>0</v>
      </c>
      <c r="AK7" s="34">
        <f>RTM_IEX!J7</f>
        <v>3.86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273.33910157033881</v>
      </c>
      <c r="P8" s="36">
        <v>26.990000000000002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241.88000000000002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2.94</v>
      </c>
      <c r="AB8" s="75">
        <f>-STOA!P8</f>
        <v>0</v>
      </c>
      <c r="AC8">
        <f t="shared" si="0"/>
        <v>5.4088060274200451</v>
      </c>
      <c r="AD8">
        <f t="shared" si="1"/>
        <v>638.49667342734722</v>
      </c>
      <c r="AE8">
        <f>'IDT-1'!F8</f>
        <v>0</v>
      </c>
      <c r="AF8" s="24"/>
      <c r="AG8">
        <f t="shared" si="2"/>
        <v>638.49667342734722</v>
      </c>
      <c r="AI8" s="34">
        <f>PXIL!J8</f>
        <v>0</v>
      </c>
      <c r="AJ8" s="34">
        <f>PXIL!P8</f>
        <v>0</v>
      </c>
      <c r="AK8" s="34">
        <f>RTM_IEX!J8</f>
        <v>13.5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273.33910157033881</v>
      </c>
      <c r="P9" s="36">
        <v>26.990000000000002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241.43000000000004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2.94</v>
      </c>
      <c r="AB9" s="75">
        <f>-STOA!P9</f>
        <v>0</v>
      </c>
      <c r="AC9">
        <f t="shared" si="0"/>
        <v>5.3078380274200443</v>
      </c>
      <c r="AD9">
        <f t="shared" si="1"/>
        <v>626.57764142734709</v>
      </c>
      <c r="AE9">
        <f>'IDT-1'!F9</f>
        <v>0</v>
      </c>
      <c r="AF9" s="24"/>
      <c r="AG9">
        <f t="shared" si="2"/>
        <v>626.57764142734709</v>
      </c>
      <c r="AI9" s="34">
        <f>PXIL!J9</f>
        <v>0</v>
      </c>
      <c r="AJ9" s="34">
        <f>PXIL!P9</f>
        <v>0</v>
      </c>
      <c r="AK9" s="34">
        <f>RTM_IEX!J9</f>
        <v>1.93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273.3400278733377</v>
      </c>
      <c r="P10" s="36">
        <v>26.990000000000002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241.55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</v>
      </c>
      <c r="AA10" s="75">
        <f>STOA!J10</f>
        <v>2.94</v>
      </c>
      <c r="AB10" s="75">
        <f>-STOA!P10</f>
        <v>0</v>
      </c>
      <c r="AC10">
        <f t="shared" si="0"/>
        <v>5.3604110701643473</v>
      </c>
      <c r="AD10">
        <f t="shared" si="1"/>
        <v>616.71599468760178</v>
      </c>
      <c r="AE10">
        <f>'IDT-1'!F10</f>
        <v>0</v>
      </c>
      <c r="AF10" s="24"/>
      <c r="AG10">
        <f t="shared" si="2"/>
        <v>616.71599468760178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275.72971213729789</v>
      </c>
      <c r="P11" s="36">
        <v>26.990000000000002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241.01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</v>
      </c>
      <c r="AA11" s="75">
        <f>STOA!J11</f>
        <v>2.85</v>
      </c>
      <c r="AB11" s="75">
        <f>-STOA!P11</f>
        <v>0</v>
      </c>
      <c r="AC11">
        <f t="shared" si="0"/>
        <v>5.40060589115628</v>
      </c>
      <c r="AD11">
        <f t="shared" si="1"/>
        <v>615.43548413056999</v>
      </c>
      <c r="AE11">
        <f>'IDT-1'!F11</f>
        <v>0</v>
      </c>
      <c r="AF11" s="24"/>
      <c r="AG11">
        <f t="shared" si="2"/>
        <v>615.43548413056999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275.72971213729789</v>
      </c>
      <c r="P12" s="36">
        <v>26.990000000000002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240.37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-15</v>
      </c>
      <c r="AA12" s="75">
        <f>STOA!J12</f>
        <v>2.85</v>
      </c>
      <c r="AB12" s="75">
        <f>-STOA!P12</f>
        <v>0</v>
      </c>
      <c r="AC12">
        <f t="shared" si="0"/>
        <v>5.429114522055837</v>
      </c>
      <c r="AD12">
        <f t="shared" si="1"/>
        <v>610.76697549967048</v>
      </c>
      <c r="AE12">
        <f>'IDT-1'!F12</f>
        <v>0</v>
      </c>
      <c r="AF12" s="24"/>
      <c r="AG12">
        <f t="shared" si="2"/>
        <v>610.76697549967048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275.72970173158046</v>
      </c>
      <c r="P13" s="36">
        <v>26.990000000000002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240.65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</v>
      </c>
      <c r="AA13" s="75">
        <f>STOA!J13</f>
        <v>2.85</v>
      </c>
      <c r="AB13" s="75">
        <f>-STOA!P13</f>
        <v>0</v>
      </c>
      <c r="AC13">
        <f t="shared" si="0"/>
        <v>5.4822933809971444</v>
      </c>
      <c r="AD13">
        <f t="shared" si="1"/>
        <v>604.99378623501173</v>
      </c>
      <c r="AE13">
        <f>'IDT-1'!F13</f>
        <v>0</v>
      </c>
      <c r="AF13" s="24"/>
      <c r="AG13">
        <f t="shared" si="2"/>
        <v>604.99378623501173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275.7292395320116</v>
      </c>
      <c r="P14" s="36">
        <v>26.990000000000002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241.42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</v>
      </c>
      <c r="AA14" s="75">
        <f>STOA!J14</f>
        <v>2.85</v>
      </c>
      <c r="AB14" s="75">
        <f>-STOA!P14</f>
        <v>0</v>
      </c>
      <c r="AC14">
        <f t="shared" si="0"/>
        <v>5.581940233494544</v>
      </c>
      <c r="AD14">
        <f t="shared" si="1"/>
        <v>594.66367718294543</v>
      </c>
      <c r="AE14">
        <f>'IDT-1'!F14</f>
        <v>0</v>
      </c>
      <c r="AF14" s="24"/>
      <c r="AG14">
        <f t="shared" si="2"/>
        <v>594.66367718294543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273.34041659298714</v>
      </c>
      <c r="P15" s="36">
        <v>26.990000000000002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238.89000000000001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</v>
      </c>
      <c r="AA15" s="75">
        <f>STOA!J15</f>
        <v>2.85</v>
      </c>
      <c r="AB15" s="75">
        <f>-STOA!P15</f>
        <v>0</v>
      </c>
      <c r="AC15">
        <f t="shared" si="0"/>
        <v>5.5745067517062967</v>
      </c>
      <c r="AD15">
        <f t="shared" si="1"/>
        <v>585.75228772570927</v>
      </c>
      <c r="AE15">
        <f>'IDT-1'!F15</f>
        <v>0</v>
      </c>
      <c r="AF15" s="24"/>
      <c r="AG15">
        <f t="shared" si="2"/>
        <v>585.75228772570927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286.7285839402698</v>
      </c>
      <c r="P16" s="36">
        <v>26.99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239.06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-31</v>
      </c>
      <c r="AA16" s="75">
        <f>STOA!J16</f>
        <v>2.85</v>
      </c>
      <c r="AB16" s="75">
        <f>-STOA!P16</f>
        <v>0</v>
      </c>
      <c r="AC16">
        <f t="shared" si="0"/>
        <v>5.6799241996985819</v>
      </c>
      <c r="AD16">
        <f t="shared" si="1"/>
        <v>600.20503762499959</v>
      </c>
      <c r="AE16">
        <f>'IDT-1'!F16</f>
        <v>0</v>
      </c>
      <c r="AF16" s="24"/>
      <c r="AG16">
        <f t="shared" si="2"/>
        <v>600.20503762499959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289.35399572938945</v>
      </c>
      <c r="P17" s="36">
        <v>26.99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239.23000000000002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-32</v>
      </c>
      <c r="AA17" s="75">
        <f>STOA!J17</f>
        <v>2.85</v>
      </c>
      <c r="AB17" s="75">
        <f>-STOA!P17</f>
        <v>0</v>
      </c>
      <c r="AC17">
        <f t="shared" si="0"/>
        <v>5.7288191319018544</v>
      </c>
      <c r="AD17">
        <f t="shared" si="1"/>
        <v>599.95155448191588</v>
      </c>
      <c r="AE17">
        <f>'IDT-1'!F17</f>
        <v>0</v>
      </c>
      <c r="AF17" s="24"/>
      <c r="AG17">
        <f t="shared" si="2"/>
        <v>599.95155448191588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275.96582838210685</v>
      </c>
      <c r="P18" s="36">
        <v>26.991794667198615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-33</v>
      </c>
      <c r="AA18" s="75">
        <f>STOA!J18</f>
        <v>2.85</v>
      </c>
      <c r="AB18" s="75">
        <f>-STOA!P18</f>
        <v>0</v>
      </c>
      <c r="AC18">
        <f t="shared" si="0"/>
        <v>5.6064744436642595</v>
      </c>
      <c r="AD18">
        <f t="shared" si="1"/>
        <v>587.51752649006949</v>
      </c>
      <c r="AE18">
        <f>'IDT-1'!F18</f>
        <v>0</v>
      </c>
      <c r="AF18" s="24"/>
      <c r="AG18">
        <f t="shared" si="2"/>
        <v>587.51752649006949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282.58320975688741</v>
      </c>
      <c r="P19" s="36">
        <v>26.991637245981192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238.48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-27</v>
      </c>
      <c r="AA19" s="75">
        <f>STOA!J19</f>
        <v>2.85</v>
      </c>
      <c r="AB19" s="75">
        <f>-STOA!P19</f>
        <v>0</v>
      </c>
      <c r="AC19">
        <f t="shared" si="0"/>
        <v>5.6233024939746334</v>
      </c>
      <c r="AD19">
        <f t="shared" si="1"/>
        <v>597.53792239332233</v>
      </c>
      <c r="AE19">
        <f>'IDT-1'!F19</f>
        <v>0</v>
      </c>
      <c r="AF19" s="24"/>
      <c r="AG19">
        <f t="shared" si="2"/>
        <v>597.53792239332233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282.58181747570961</v>
      </c>
      <c r="P20" s="36">
        <v>26.991434036448645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281.92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</v>
      </c>
      <c r="AA20" s="75">
        <f>STOA!J20</f>
        <v>2.85</v>
      </c>
      <c r="AB20" s="75">
        <f>-STOA!P20</f>
        <v>0</v>
      </c>
      <c r="AC20">
        <f t="shared" si="0"/>
        <v>6.2423198235993382</v>
      </c>
      <c r="AD20">
        <f t="shared" si="1"/>
        <v>610.35730957298733</v>
      </c>
      <c r="AE20">
        <f>'IDT-1'!F20</f>
        <v>0</v>
      </c>
      <c r="AF20" s="24"/>
      <c r="AG20">
        <f t="shared" si="2"/>
        <v>610.35730957298733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-43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282.58097894908667</v>
      </c>
      <c r="P21" s="36">
        <v>26.991398228254667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317.73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</v>
      </c>
      <c r="AA21" s="75">
        <f>STOA!J21</f>
        <v>2.85</v>
      </c>
      <c r="AB21" s="75">
        <f>-STOA!P21</f>
        <v>0</v>
      </c>
      <c r="AC21">
        <f t="shared" si="0"/>
        <v>6.7887800532086606</v>
      </c>
      <c r="AD21">
        <f t="shared" si="1"/>
        <v>616.61997500856103</v>
      </c>
      <c r="AE21">
        <f>'IDT-1'!F21</f>
        <v>0</v>
      </c>
      <c r="AF21" s="24"/>
      <c r="AG21">
        <f t="shared" si="2"/>
        <v>616.61997500856103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320.00327408565659</v>
      </c>
      <c r="P22" s="36">
        <v>26.991364164771287</v>
      </c>
      <c r="Q22" s="36">
        <v>7.7121048321048313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357.46999999999997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-107</v>
      </c>
      <c r="AA22" s="75">
        <f>STOA!J22</f>
        <v>2.85</v>
      </c>
      <c r="AB22" s="75">
        <f>-STOA!P22</f>
        <v>0</v>
      </c>
      <c r="AC22">
        <f t="shared" si="0"/>
        <v>7.9282878748558323</v>
      </c>
      <c r="AD22">
        <f t="shared" si="1"/>
        <v>634.64483309210516</v>
      </c>
      <c r="AE22">
        <f>'IDT-1'!F22</f>
        <v>0</v>
      </c>
      <c r="AF22" s="24"/>
      <c r="AG22">
        <f t="shared" si="2"/>
        <v>634.64483309210516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319.78406496259919</v>
      </c>
      <c r="P23" s="36">
        <v>26.991267314645249</v>
      </c>
      <c r="Q23" s="36">
        <v>7.7099999999999991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355.60999999999996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-78</v>
      </c>
      <c r="AA23" s="75">
        <f>STOA!J23</f>
        <v>2.85</v>
      </c>
      <c r="AB23" s="75">
        <f>-STOA!P23</f>
        <v>0</v>
      </c>
      <c r="AC23">
        <f t="shared" si="0"/>
        <v>7.6820827655194073</v>
      </c>
      <c r="AD23">
        <f t="shared" si="1"/>
        <v>659.80962739615336</v>
      </c>
      <c r="AE23">
        <f>'IDT-1'!F23</f>
        <v>0</v>
      </c>
      <c r="AF23" s="24"/>
      <c r="AG23">
        <f t="shared" si="2"/>
        <v>659.80962739615336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331.81224918685973</v>
      </c>
      <c r="P24" s="36">
        <v>26.991267314645249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355.60999999999996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-60</v>
      </c>
      <c r="AA24" s="75">
        <f>STOA!J24</f>
        <v>2.85</v>
      </c>
      <c r="AB24" s="75">
        <f>-STOA!P24</f>
        <v>0</v>
      </c>
      <c r="AC24">
        <f t="shared" si="0"/>
        <v>7.588282885330746</v>
      </c>
      <c r="AD24">
        <f t="shared" si="1"/>
        <v>694.93161150060257</v>
      </c>
      <c r="AE24">
        <f>'IDT-1'!F24</f>
        <v>0</v>
      </c>
      <c r="AF24" s="24"/>
      <c r="AG24">
        <f t="shared" si="2"/>
        <v>694.93161150060257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344.31025874974603</v>
      </c>
      <c r="P25" s="36">
        <v>26.991267314645249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355.60999999999996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</v>
      </c>
      <c r="AA25" s="75">
        <f>STOA!J25</f>
        <v>2.85</v>
      </c>
      <c r="AB25" s="75">
        <f>-STOA!P25</f>
        <v>0</v>
      </c>
      <c r="AC25">
        <f t="shared" si="0"/>
        <v>7.3611872629067436</v>
      </c>
      <c r="AD25">
        <f t="shared" si="1"/>
        <v>746.45388912858277</v>
      </c>
      <c r="AE25">
        <f>'IDT-1'!F25</f>
        <v>0</v>
      </c>
      <c r="AF25" s="24"/>
      <c r="AG25">
        <f t="shared" si="2"/>
        <v>746.45388912858277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385.11262693170386</v>
      </c>
      <c r="P26" s="36">
        <v>74.90287105182459</v>
      </c>
      <c r="Q26" s="36">
        <v>26.676932275497297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355.60999999999996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-113.99</v>
      </c>
      <c r="AA26" s="75">
        <f>STOA!J26</f>
        <v>2.85</v>
      </c>
      <c r="AB26" s="75">
        <f>-STOA!P26</f>
        <v>0</v>
      </c>
      <c r="AC26">
        <f t="shared" si="0"/>
        <v>8.7145935059835455</v>
      </c>
      <c r="AD26">
        <f t="shared" si="1"/>
        <v>799.79138708014034</v>
      </c>
      <c r="AE26">
        <f>'IDT-1'!F26</f>
        <v>-7</v>
      </c>
      <c r="AF26" s="24"/>
      <c r="AG26">
        <f t="shared" si="2"/>
        <v>792.79138708014034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56.972617986305778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411.3997628587332</v>
      </c>
      <c r="P27" s="36">
        <v>74.90287105182459</v>
      </c>
      <c r="Q27" s="36">
        <v>7.71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355.45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</v>
      </c>
      <c r="AA27" s="75">
        <f>STOA!J27</f>
        <v>2.85</v>
      </c>
      <c r="AB27" s="75">
        <f>-STOA!P27</f>
        <v>0</v>
      </c>
      <c r="AC27">
        <f t="shared" si="0"/>
        <v>8.2183889943160384</v>
      </c>
      <c r="AD27">
        <f t="shared" si="1"/>
        <v>869.73769529992035</v>
      </c>
      <c r="AE27">
        <f>'IDT-1'!F27</f>
        <v>-9</v>
      </c>
      <c r="AF27" s="24"/>
      <c r="AG27">
        <f t="shared" si="2"/>
        <v>860.73769529992035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56.972617986305778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443.75955993061638</v>
      </c>
      <c r="P28" s="36">
        <v>74.90287105182459</v>
      </c>
      <c r="Q28" s="36">
        <v>7.71</v>
      </c>
      <c r="R28" s="38">
        <v>0.8600000000000001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355.45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2.85</v>
      </c>
      <c r="AB28" s="75">
        <f>-STOA!P28</f>
        <v>0</v>
      </c>
      <c r="AC28">
        <f t="shared" si="0"/>
        <v>8.2429645579731865</v>
      </c>
      <c r="AD28">
        <f t="shared" si="1"/>
        <v>932.89291680814642</v>
      </c>
      <c r="AE28">
        <f>'IDT-1'!F28</f>
        <v>-9.14</v>
      </c>
      <c r="AF28" s="24"/>
      <c r="AG28">
        <f t="shared" si="2"/>
        <v>923.75291680814644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56.972617986305778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447.730880428219</v>
      </c>
      <c r="P29" s="36">
        <v>74.90287105182459</v>
      </c>
      <c r="Q29" s="36">
        <v>7.71</v>
      </c>
      <c r="R29" s="38">
        <v>3.1774539631705365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355.45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2.85</v>
      </c>
      <c r="AB29" s="75">
        <f>-STOA!P29</f>
        <v>0</v>
      </c>
      <c r="AC29">
        <f t="shared" si="0"/>
        <v>8.2073431089458975</v>
      </c>
      <c r="AD29">
        <f t="shared" si="1"/>
        <v>968.8573127179468</v>
      </c>
      <c r="AE29">
        <f>'IDT-1'!F29</f>
        <v>0</v>
      </c>
      <c r="AF29" s="24"/>
      <c r="AG29">
        <f t="shared" si="2"/>
        <v>968.8573127179468</v>
      </c>
      <c r="AI29" s="34">
        <f>PXIL!J29</f>
        <v>0</v>
      </c>
      <c r="AJ29" s="34">
        <f>PXIL!P29</f>
        <v>0</v>
      </c>
      <c r="AK29" s="34">
        <f>RTM_IEX!J29</f>
        <v>9.64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56.972617986305778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452.23992026856854</v>
      </c>
      <c r="P30" s="36">
        <v>74.90287105182459</v>
      </c>
      <c r="Q30" s="36">
        <v>26.676932275497297</v>
      </c>
      <c r="R30" s="38">
        <v>8.1874549409571156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357.68720999999999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2.85</v>
      </c>
      <c r="AB30" s="75">
        <f>-STOA!P30</f>
        <v>0</v>
      </c>
      <c r="AC30">
        <f t="shared" si="0"/>
        <v>8.5539490014301993</v>
      </c>
      <c r="AD30">
        <f t="shared" si="1"/>
        <v>969.60388991909576</v>
      </c>
      <c r="AE30">
        <f>'IDT-1'!F30</f>
        <v>0</v>
      </c>
      <c r="AF30" s="24"/>
      <c r="AG30">
        <f t="shared" si="2"/>
        <v>969.60388991909576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56.972617986305778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467.28545241803431</v>
      </c>
      <c r="P31" s="36">
        <v>74.90287105182459</v>
      </c>
      <c r="Q31" s="36">
        <v>26.676932275497297</v>
      </c>
      <c r="R31" s="38">
        <v>13.03</v>
      </c>
      <c r="S31" s="38">
        <v>0</v>
      </c>
      <c r="T31" s="37">
        <f>SUMPRODUCT(LTA!J31:AN31,LTA!J$101:AN$101,LTA!J$105:AN$105)</f>
        <v>0.69000000000000006</v>
      </c>
      <c r="U31" s="37">
        <f>SUMPRODUCT(LTA!J31:AN31,LTA!J$102:AN$102,LTA!J$105:AN$105)</f>
        <v>388.62167099999994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</v>
      </c>
      <c r="AA31" s="75">
        <f>STOA!J31</f>
        <v>2.85</v>
      </c>
      <c r="AB31" s="75">
        <f>-STOA!P31</f>
        <v>0</v>
      </c>
      <c r="AC31">
        <f t="shared" si="0"/>
        <v>9.1983492655038965</v>
      </c>
      <c r="AD31">
        <f t="shared" si="1"/>
        <v>995.46202786353058</v>
      </c>
      <c r="AE31">
        <f>'IDT-1'!F31</f>
        <v>0</v>
      </c>
      <c r="AF31" s="24"/>
      <c r="AG31">
        <f t="shared" si="2"/>
        <v>995.46202786353058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56.972617986305778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463.31368178470086</v>
      </c>
      <c r="P32" s="36">
        <v>74.90287105182459</v>
      </c>
      <c r="Q32" s="36">
        <v>26.676932275497297</v>
      </c>
      <c r="R32" s="38">
        <v>18.18</v>
      </c>
      <c r="S32" s="38">
        <v>0</v>
      </c>
      <c r="T32" s="37">
        <f>SUMPRODUCT(LTA!J32:AN32,LTA!J$101:AN$101,LTA!J$105:AN$105)</f>
        <v>1.5</v>
      </c>
      <c r="U32" s="37">
        <f>SUMPRODUCT(LTA!J32:AN32,LTA!J$102:AN$102,LTA!J$105:AN$105)</f>
        <v>417.22511099999997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2.85</v>
      </c>
      <c r="AB32" s="75">
        <f>-STOA!P32</f>
        <v>0</v>
      </c>
      <c r="AC32">
        <f t="shared" si="0"/>
        <v>9.4129634995594493</v>
      </c>
      <c r="AD32">
        <f t="shared" si="1"/>
        <v>1030.8390829961415</v>
      </c>
      <c r="AE32">
        <f>'IDT-1'!F32</f>
        <v>0</v>
      </c>
      <c r="AF32" s="24"/>
      <c r="AG32">
        <f t="shared" si="2"/>
        <v>1030.8390829961415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55.000000000000007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442.48259807515853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5.26</v>
      </c>
      <c r="U33" s="37">
        <f>SUMPRODUCT(LTA!J33:AN33,LTA!J$102:AN$102,LTA!J$105:AN$105)</f>
        <v>424.71490099999994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2.85</v>
      </c>
      <c r="AB33" s="75">
        <f>-STOA!P33</f>
        <v>0</v>
      </c>
      <c r="AC33">
        <f t="shared" si="0"/>
        <v>9.1974112754409916</v>
      </c>
      <c r="AD33">
        <f t="shared" si="1"/>
        <v>1035.520723524412</v>
      </c>
      <c r="AE33">
        <f>'IDT-1'!F33</f>
        <v>0</v>
      </c>
      <c r="AF33" s="24"/>
      <c r="AG33">
        <f t="shared" si="2"/>
        <v>1035.520723524412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55.000000000000007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407.78883292483073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10.47</v>
      </c>
      <c r="U34" s="37">
        <f>SUMPRODUCT(LTA!J34:AN34,LTA!J$102:AN$102,LTA!J$105:AN$105)</f>
        <v>433.64428699999996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2.85</v>
      </c>
      <c r="AB34" s="75">
        <f>-STOA!P34</f>
        <v>0</v>
      </c>
      <c r="AC34">
        <f t="shared" si="0"/>
        <v>8.8146792989375857</v>
      </c>
      <c r="AD34">
        <f t="shared" si="1"/>
        <v>1040.5519039079179</v>
      </c>
      <c r="AE34">
        <f>'IDT-1'!F34</f>
        <v>0</v>
      </c>
      <c r="AF34" s="24"/>
      <c r="AG34">
        <f t="shared" si="2"/>
        <v>1040.5519039079179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399.33584287385855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14.879999999999999</v>
      </c>
      <c r="U35" s="37">
        <f>SUMPRODUCT(LTA!J35:AN35,LTA!J$102:AN$102,LTA!J$105:AN$105)</f>
        <v>443.68255099999999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2.85</v>
      </c>
      <c r="AB35" s="75">
        <f>-STOA!P35</f>
        <v>0</v>
      </c>
      <c r="AC35">
        <f t="shared" si="0"/>
        <v>8.890094421492412</v>
      </c>
      <c r="AD35">
        <f t="shared" si="1"/>
        <v>1049.4544795656996</v>
      </c>
      <c r="AE35">
        <f>'IDT-1'!F35</f>
        <v>0</v>
      </c>
      <c r="AF35" s="24"/>
      <c r="AG35">
        <f t="shared" si="2"/>
        <v>1049.4544795656996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383.80154413816587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20.8</v>
      </c>
      <c r="U36" s="37">
        <f>SUMPRODUCT(LTA!J36:AN36,LTA!J$102:AN$102,LTA!J$105:AN$105)</f>
        <v>454.13907599999993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2.85</v>
      </c>
      <c r="AB36" s="75">
        <f>-STOA!P36</f>
        <v>0</v>
      </c>
      <c r="AC36">
        <f t="shared" si="0"/>
        <v>8.9376571221125936</v>
      </c>
      <c r="AD36">
        <f t="shared" si="1"/>
        <v>1055.0691431293867</v>
      </c>
      <c r="AE36">
        <f>'IDT-1'!F36</f>
        <v>0</v>
      </c>
      <c r="AF36" s="24"/>
      <c r="AG36">
        <f t="shared" si="2"/>
        <v>1055.0691431293867</v>
      </c>
      <c r="AI36" s="34">
        <f>PXIL!J36</f>
        <v>0</v>
      </c>
      <c r="AJ36" s="34">
        <f>PXIL!P36</f>
        <v>0</v>
      </c>
      <c r="AK36" s="34">
        <f>RTM_IEX!J36</f>
        <v>4.82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372.04475018482066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24.78</v>
      </c>
      <c r="U37" s="37">
        <f>SUMPRODUCT(LTA!J37:AN37,LTA!J$102:AN$102,LTA!J$105:AN$105)</f>
        <v>464.21624799999995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2.85</v>
      </c>
      <c r="AB37" s="75">
        <f>-STOA!P37</f>
        <v>0</v>
      </c>
      <c r="AC37">
        <f t="shared" si="0"/>
        <v>9.0650645462229207</v>
      </c>
      <c r="AD37">
        <f t="shared" si="1"/>
        <v>1070.1092861946011</v>
      </c>
      <c r="AE37">
        <f>'IDT-1'!F37</f>
        <v>0</v>
      </c>
      <c r="AF37" s="24"/>
      <c r="AG37">
        <f t="shared" si="2"/>
        <v>1070.1092861946011</v>
      </c>
      <c r="AI37" s="34">
        <f>PXIL!J37</f>
        <v>0</v>
      </c>
      <c r="AJ37" s="34">
        <f>PXIL!P37</f>
        <v>0</v>
      </c>
      <c r="AK37" s="34">
        <f>RTM_IEX!J37</f>
        <v>16.39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359.63977358869556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31.83</v>
      </c>
      <c r="U38" s="37">
        <f>SUMPRODUCT(LTA!J38:AN38,LTA!J$102:AN$102,LTA!J$105:AN$105)</f>
        <v>474.01133699999997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2.85</v>
      </c>
      <c r="AB38" s="75">
        <f>-STOA!P38</f>
        <v>0</v>
      </c>
      <c r="AC38">
        <f t="shared" si="0"/>
        <v>8.9808974904154706</v>
      </c>
      <c r="AD38">
        <f t="shared" si="1"/>
        <v>1060.1735656542837</v>
      </c>
      <c r="AE38">
        <f>'IDT-1'!F38</f>
        <v>0</v>
      </c>
      <c r="AF38" s="24"/>
      <c r="AG38">
        <f t="shared" si="2"/>
        <v>1060.1735656542837</v>
      </c>
      <c r="AI38" s="34">
        <f>PXIL!J38</f>
        <v>0</v>
      </c>
      <c r="AJ38" s="34">
        <f>PXIL!P38</f>
        <v>0</v>
      </c>
      <c r="AK38" s="34">
        <f>RTM_IEX!J38</f>
        <v>1.93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365.54339517187373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45.86</v>
      </c>
      <c r="U39" s="37">
        <f>SUMPRODUCT(LTA!J39:AN39,LTA!J$102:AN$102,LTA!J$105:AN$105)</f>
        <v>476.55981099999997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2.85</v>
      </c>
      <c r="AB39" s="75">
        <f>-STOA!P39</f>
        <v>0</v>
      </c>
      <c r="AC39">
        <f t="shared" si="0"/>
        <v>9.233752472624511</v>
      </c>
      <c r="AD39">
        <f t="shared" si="1"/>
        <v>1090.022494268389</v>
      </c>
      <c r="AE39">
        <f>'IDT-1'!F39</f>
        <v>0</v>
      </c>
      <c r="AF39" s="24"/>
      <c r="AG39">
        <f t="shared" si="2"/>
        <v>1090.022494268389</v>
      </c>
      <c r="AI39" s="34">
        <f>PXIL!J39</f>
        <v>0</v>
      </c>
      <c r="AJ39" s="34">
        <f>PXIL!P39</f>
        <v>0</v>
      </c>
      <c r="AK39" s="34">
        <f>RTM_IEX!J39</f>
        <v>9.64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395.54235907814615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51.83</v>
      </c>
      <c r="U40" s="37">
        <f>SUMPRODUCT(LTA!J40:AN40,LTA!J$102:AN$102,LTA!J$105:AN$105)</f>
        <v>485.24602199999998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2.85</v>
      </c>
      <c r="AB40" s="75">
        <f>-STOA!P40</f>
        <v>0</v>
      </c>
      <c r="AC40">
        <f t="shared" si="0"/>
        <v>9.6898319418371983</v>
      </c>
      <c r="AD40">
        <f t="shared" si="1"/>
        <v>1143.8615897054485</v>
      </c>
      <c r="AE40">
        <f>'IDT-1'!F40</f>
        <v>0</v>
      </c>
      <c r="AF40" s="24"/>
      <c r="AG40">
        <f t="shared" si="2"/>
        <v>1143.8615897054485</v>
      </c>
      <c r="AI40" s="34">
        <f>PXIL!J40</f>
        <v>0</v>
      </c>
      <c r="AJ40" s="34">
        <f>PXIL!P40</f>
        <v>0</v>
      </c>
      <c r="AK40" s="34">
        <f>RTM_IEX!J40</f>
        <v>19.28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394.92430367996093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58.7</v>
      </c>
      <c r="U41" s="37">
        <f>SUMPRODUCT(LTA!J41:AN41,LTA!J$102:AN$102,LTA!J$105:AN$105)</f>
        <v>493.19298099999997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2.85</v>
      </c>
      <c r="AB41" s="75">
        <f>-STOA!P41</f>
        <v>0</v>
      </c>
      <c r="AC41">
        <f t="shared" si="0"/>
        <v>9.8495907320924445</v>
      </c>
      <c r="AD41">
        <f t="shared" si="1"/>
        <v>1162.7207345170082</v>
      </c>
      <c r="AE41">
        <f>'IDT-1'!F41</f>
        <v>0</v>
      </c>
      <c r="AF41" s="24"/>
      <c r="AG41">
        <f t="shared" si="2"/>
        <v>1162.7207345170082</v>
      </c>
      <c r="AI41" s="34">
        <f>PXIL!J41</f>
        <v>0</v>
      </c>
      <c r="AJ41" s="34">
        <f>PXIL!P41</f>
        <v>0</v>
      </c>
      <c r="AK41" s="34">
        <f>RTM_IEX!J41</f>
        <v>24.1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410.02752440196656</v>
      </c>
      <c r="P42" s="36">
        <v>74.90287105182459</v>
      </c>
      <c r="Q42" s="36">
        <v>26.676932275497297</v>
      </c>
      <c r="R42" s="38">
        <v>20.7</v>
      </c>
      <c r="S42" s="38">
        <v>0</v>
      </c>
      <c r="T42" s="37">
        <f>SUMPRODUCT(LTA!J42:AN42,LTA!J$101:AN$101,LTA!J$105:AN$105)</f>
        <v>61.63</v>
      </c>
      <c r="U42" s="37">
        <f>SUMPRODUCT(LTA!J42:AN42,LTA!J$102:AN$102,LTA!J$105:AN$105)</f>
        <v>500.83840299999997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2.85</v>
      </c>
      <c r="AB42" s="75">
        <f>-STOA!P42</f>
        <v>0</v>
      </c>
      <c r="AC42">
        <f t="shared" si="0"/>
        <v>10.263531330957292</v>
      </c>
      <c r="AD42">
        <f t="shared" si="1"/>
        <v>1211.5854366401491</v>
      </c>
      <c r="AE42">
        <f>'IDT-1'!F42</f>
        <v>0</v>
      </c>
      <c r="AF42" s="24"/>
      <c r="AG42">
        <f t="shared" si="2"/>
        <v>1211.5854366401491</v>
      </c>
      <c r="AI42" s="34">
        <f>PXIL!J42</f>
        <v>0</v>
      </c>
      <c r="AJ42" s="34">
        <f>PXIL!P42</f>
        <v>0</v>
      </c>
      <c r="AK42" s="34">
        <f>RTM_IEX!J42</f>
        <v>48.2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441.02602419922914</v>
      </c>
      <c r="P43" s="36">
        <v>74.90287105182459</v>
      </c>
      <c r="Q43" s="36">
        <v>26.676932275497297</v>
      </c>
      <c r="R43" s="38">
        <v>20.7</v>
      </c>
      <c r="S43" s="38">
        <v>0</v>
      </c>
      <c r="T43" s="37">
        <f>SUMPRODUCT(LTA!J43:AN43,LTA!J$101:AN$101,LTA!J$105:AN$105)</f>
        <v>68.97</v>
      </c>
      <c r="U43" s="37">
        <f>SUMPRODUCT(LTA!J43:AN43,LTA!J$102:AN$102,LTA!J$105:AN$105)</f>
        <v>507.35549299999997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2.85</v>
      </c>
      <c r="AB43" s="75">
        <f>-STOA!P43</f>
        <v>0</v>
      </c>
      <c r="AC43">
        <f t="shared" si="0"/>
        <v>10.559342285254298</v>
      </c>
      <c r="AD43">
        <f t="shared" si="1"/>
        <v>1246.5052154831144</v>
      </c>
      <c r="AE43">
        <f>'IDT-1'!F43</f>
        <v>0</v>
      </c>
      <c r="AF43" s="24"/>
      <c r="AG43">
        <f t="shared" si="2"/>
        <v>1246.5052154831144</v>
      </c>
      <c r="AI43" s="34">
        <f>PXIL!J43</f>
        <v>0</v>
      </c>
      <c r="AJ43" s="34">
        <f>PXIL!P43</f>
        <v>0</v>
      </c>
      <c r="AK43" s="34">
        <f>RTM_IEX!J43</f>
        <v>38.56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441.026572523521</v>
      </c>
      <c r="P44" s="36">
        <v>74.90287105182459</v>
      </c>
      <c r="Q44" s="36">
        <v>26.676932275497297</v>
      </c>
      <c r="R44" s="38">
        <v>20.7</v>
      </c>
      <c r="S44" s="38">
        <v>0</v>
      </c>
      <c r="T44" s="37">
        <f>SUMPRODUCT(LTA!J44:AN44,LTA!J$101:AN$101,LTA!J$105:AN$105)</f>
        <v>74.37</v>
      </c>
      <c r="U44" s="37">
        <f>SUMPRODUCT(LTA!J44:AN44,LTA!J$102:AN$102,LTA!J$105:AN$105)</f>
        <v>513.20141999999998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2.85</v>
      </c>
      <c r="AB44" s="75">
        <f>-STOA!P44</f>
        <v>0</v>
      </c>
      <c r="AC44">
        <f t="shared" si="0"/>
        <v>10.653812677978349</v>
      </c>
      <c r="AD44">
        <f t="shared" si="1"/>
        <v>1257.6572204146823</v>
      </c>
      <c r="AE44">
        <f>'IDT-1'!F44</f>
        <v>0</v>
      </c>
      <c r="AF44" s="24"/>
      <c r="AG44">
        <f t="shared" si="2"/>
        <v>1257.6572204146823</v>
      </c>
      <c r="AI44" s="34">
        <f>PXIL!J44</f>
        <v>0</v>
      </c>
      <c r="AJ44" s="34">
        <f>PXIL!P44</f>
        <v>0</v>
      </c>
      <c r="AK44" s="34">
        <f>RTM_IEX!J44</f>
        <v>38.56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438.25766439313878</v>
      </c>
      <c r="P45" s="36">
        <v>74.90287105182459</v>
      </c>
      <c r="Q45" s="36">
        <v>26.676932275497297</v>
      </c>
      <c r="R45" s="38">
        <v>20.699999999999996</v>
      </c>
      <c r="S45" s="38">
        <v>0</v>
      </c>
      <c r="T45" s="37">
        <f>SUMPRODUCT(LTA!J45:AN45,LTA!J$101:AN$101,LTA!J$105:AN$105)</f>
        <v>83.08</v>
      </c>
      <c r="U45" s="37">
        <f>SUMPRODUCT(LTA!J45:AN45,LTA!J$102:AN$102,LTA!J$105:AN$105)</f>
        <v>515.35252300000002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2.85</v>
      </c>
      <c r="AB45" s="75">
        <f>-STOA!P45</f>
        <v>0</v>
      </c>
      <c r="AC45">
        <f t="shared" si="0"/>
        <v>10.723581448685064</v>
      </c>
      <c r="AD45">
        <f t="shared" si="1"/>
        <v>1265.8932576804891</v>
      </c>
      <c r="AE45">
        <f>'IDT-1'!F45</f>
        <v>0</v>
      </c>
      <c r="AF45" s="24"/>
      <c r="AG45">
        <f t="shared" si="2"/>
        <v>1265.8932576804891</v>
      </c>
      <c r="AI45" s="34">
        <f>PXIL!J45</f>
        <v>0</v>
      </c>
      <c r="AJ45" s="34">
        <f>PXIL!P45</f>
        <v>0</v>
      </c>
      <c r="AK45" s="34">
        <f>RTM_IEX!J45</f>
        <v>38.57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438.25755177153974</v>
      </c>
      <c r="P46" s="36">
        <v>74.90287105182459</v>
      </c>
      <c r="Q46" s="36">
        <v>26.676932275497297</v>
      </c>
      <c r="R46" s="38">
        <v>20.699999999999996</v>
      </c>
      <c r="S46" s="38">
        <v>0</v>
      </c>
      <c r="T46" s="37">
        <f>SUMPRODUCT(LTA!J46:AN46,LTA!J$101:AN$101,LTA!J$105:AN$105)</f>
        <v>89.58</v>
      </c>
      <c r="U46" s="37">
        <f>SUMPRODUCT(LTA!J46:AN46,LTA!J$102:AN$102,LTA!J$105:AN$105)</f>
        <v>519.52540599999998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2.85</v>
      </c>
      <c r="AB46" s="75">
        <f>-STOA!P46</f>
        <v>0</v>
      </c>
      <c r="AC46">
        <f t="shared" si="0"/>
        <v>10.813148719863632</v>
      </c>
      <c r="AD46">
        <f t="shared" si="1"/>
        <v>1276.4664607877114</v>
      </c>
      <c r="AE46">
        <f>'IDT-1'!F46</f>
        <v>0</v>
      </c>
      <c r="AF46" s="24"/>
      <c r="AG46">
        <f t="shared" si="2"/>
        <v>1276.4664607877114</v>
      </c>
      <c r="AI46" s="34">
        <f>PXIL!J46</f>
        <v>0</v>
      </c>
      <c r="AJ46" s="34">
        <f>PXIL!P46</f>
        <v>0</v>
      </c>
      <c r="AK46" s="34">
        <f>RTM_IEX!J46</f>
        <v>38.56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433.38436287781627</v>
      </c>
      <c r="P47" s="36">
        <v>74.90287105182459</v>
      </c>
      <c r="Q47" s="36">
        <v>26.676932275497297</v>
      </c>
      <c r="R47" s="38">
        <v>20.699999999999996</v>
      </c>
      <c r="S47" s="38">
        <v>0</v>
      </c>
      <c r="T47" s="37">
        <f>SUMPRODUCT(LTA!J47:AN47,LTA!J$101:AN$101,LTA!J$105:AN$105)</f>
        <v>92.94</v>
      </c>
      <c r="U47" s="37">
        <f>SUMPRODUCT(LTA!J47:AN47,LTA!J$102:AN$102,LTA!J$105:AN$105)</f>
        <v>523.19466899999998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2.94</v>
      </c>
      <c r="AB47" s="75">
        <f>-STOA!P47</f>
        <v>0</v>
      </c>
      <c r="AC47">
        <f t="shared" si="0"/>
        <v>10.592823319605245</v>
      </c>
      <c r="AD47">
        <f t="shared" si="1"/>
        <v>1230.3728602942465</v>
      </c>
      <c r="AE47">
        <f>'IDT-1'!F47</f>
        <v>0</v>
      </c>
      <c r="AF47" s="24"/>
      <c r="AG47">
        <f t="shared" si="2"/>
        <v>1230.3728602942465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443.83367185924783</v>
      </c>
      <c r="P48" s="36">
        <v>74.90287105182459</v>
      </c>
      <c r="Q48" s="36">
        <v>26.676932275497297</v>
      </c>
      <c r="R48" s="38">
        <v>20.699999999999996</v>
      </c>
      <c r="S48" s="38">
        <v>0</v>
      </c>
      <c r="T48" s="37">
        <f>SUMPRODUCT(LTA!J48:AN48,LTA!J$101:AN$101,LTA!J$105:AN$105)</f>
        <v>96.33</v>
      </c>
      <c r="U48" s="37">
        <f>SUMPRODUCT(LTA!J48:AN48,LTA!J$102:AN$102,LTA!J$105:AN$105)</f>
        <v>526.21976599999994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2.94</v>
      </c>
      <c r="AB48" s="75">
        <f>-STOA!P48</f>
        <v>0</v>
      </c>
      <c r="AC48">
        <f t="shared" si="0"/>
        <v>10.988619061595944</v>
      </c>
      <c r="AD48">
        <f t="shared" si="1"/>
        <v>1216.8414705336875</v>
      </c>
      <c r="AE48">
        <f>'IDT-1'!F48</f>
        <v>0</v>
      </c>
      <c r="AF48" s="24"/>
      <c r="AG48">
        <f t="shared" si="2"/>
        <v>1216.8414705336875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443.83593947187882</v>
      </c>
      <c r="P49" s="36">
        <v>74.90287105182459</v>
      </c>
      <c r="Q49" s="36">
        <v>26.676932275497297</v>
      </c>
      <c r="R49" s="38">
        <v>20.699999999999996</v>
      </c>
      <c r="S49" s="38">
        <v>0</v>
      </c>
      <c r="T49" s="37">
        <f>SUMPRODUCT(LTA!J49:AN49,LTA!J$101:AN$101,LTA!J$105:AN$105)</f>
        <v>96.65</v>
      </c>
      <c r="U49" s="37">
        <f>SUMPRODUCT(LTA!J49:AN49,LTA!J$102:AN$102,LTA!J$105:AN$105)</f>
        <v>527.91226399999994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2.94</v>
      </c>
      <c r="AB49" s="75">
        <f>-STOA!P49</f>
        <v>0</v>
      </c>
      <c r="AC49">
        <f t="shared" si="0"/>
        <v>10.963187304117598</v>
      </c>
      <c r="AD49">
        <f t="shared" si="1"/>
        <v>1223.8816679037968</v>
      </c>
      <c r="AE49">
        <f>'IDT-1'!F49</f>
        <v>0</v>
      </c>
      <c r="AF49" s="24"/>
      <c r="AG49">
        <f t="shared" si="2"/>
        <v>1223.8816679037968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433.38681393779933</v>
      </c>
      <c r="P50" s="36">
        <v>74.90287105182459</v>
      </c>
      <c r="Q50" s="36">
        <v>26.676932275497297</v>
      </c>
      <c r="R50" s="38">
        <v>20.699999999999996</v>
      </c>
      <c r="S50" s="38">
        <v>0</v>
      </c>
      <c r="T50" s="37">
        <f>SUMPRODUCT(LTA!J50:AN50,LTA!J$101:AN$101,LTA!J$105:AN$105)</f>
        <v>98.9</v>
      </c>
      <c r="U50" s="37">
        <f>SUMPRODUCT(LTA!J50:AN50,LTA!J$102:AN$102,LTA!J$105:AN$105)</f>
        <v>529.41022199999998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2.94</v>
      </c>
      <c r="AB50" s="75">
        <f>-STOA!P50</f>
        <v>0</v>
      </c>
      <c r="AC50">
        <f t="shared" si="0"/>
        <v>10.906897496831329</v>
      </c>
      <c r="AD50">
        <f t="shared" si="1"/>
        <v>1217.2367901770035</v>
      </c>
      <c r="AE50">
        <f>'IDT-1'!F50</f>
        <v>0</v>
      </c>
      <c r="AF50" s="24"/>
      <c r="AG50">
        <f t="shared" si="2"/>
        <v>1217.2367901770035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367.54636412592129</v>
      </c>
      <c r="P51" s="36">
        <v>74.90287105182459</v>
      </c>
      <c r="Q51" s="36">
        <v>26.676932275497297</v>
      </c>
      <c r="R51" s="38">
        <v>20.699999999999996</v>
      </c>
      <c r="S51" s="38">
        <v>0</v>
      </c>
      <c r="T51" s="37">
        <f>SUMPRODUCT(LTA!J51:AN51,LTA!J$101:AN$101,LTA!J$105:AN$105)</f>
        <v>101.06</v>
      </c>
      <c r="U51" s="37">
        <f>SUMPRODUCT(LTA!J51:AN51,LTA!J$102:AN$102,LTA!J$105:AN$105)</f>
        <v>525.96495299999992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2.85</v>
      </c>
      <c r="AB51" s="75">
        <f>-STOA!P51</f>
        <v>0</v>
      </c>
      <c r="AC51">
        <f t="shared" si="0"/>
        <v>10.181483979738546</v>
      </c>
      <c r="AD51">
        <f t="shared" si="1"/>
        <v>1171.772874813739</v>
      </c>
      <c r="AE51">
        <f>'IDT-1'!F51</f>
        <v>0</v>
      </c>
      <c r="AF51" s="24"/>
      <c r="AG51">
        <f t="shared" si="2"/>
        <v>1171.772874813739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353.38457656988288</v>
      </c>
      <c r="P52" s="36">
        <v>74.90287105182459</v>
      </c>
      <c r="Q52" s="36">
        <v>26.676932275497297</v>
      </c>
      <c r="R52" s="38">
        <v>20.699999999999996</v>
      </c>
      <c r="S52" s="38">
        <v>0</v>
      </c>
      <c r="T52" s="37">
        <f>SUMPRODUCT(LTA!J52:AN52,LTA!J$101:AN$101,LTA!J$105:AN$105)</f>
        <v>101.16</v>
      </c>
      <c r="U52" s="37">
        <f>SUMPRODUCT(LTA!J52:AN52,LTA!J$102:AN$102,LTA!J$105:AN$105)</f>
        <v>525.69259699999998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2.85</v>
      </c>
      <c r="AB52" s="75">
        <f>-STOA!P52</f>
        <v>0</v>
      </c>
      <c r="AC52">
        <f t="shared" si="0"/>
        <v>9.9340098079944887</v>
      </c>
      <c r="AD52">
        <f t="shared" si="1"/>
        <v>1172.6862054294447</v>
      </c>
      <c r="AE52">
        <f>'IDT-1'!F52</f>
        <v>0</v>
      </c>
      <c r="AF52" s="24"/>
      <c r="AG52">
        <f t="shared" si="2"/>
        <v>1172.6862054294447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7.7331300000000001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343.38260743721554</v>
      </c>
      <c r="P53" s="36">
        <v>74.90287105182459</v>
      </c>
      <c r="Q53" s="36">
        <v>26.676932275497297</v>
      </c>
      <c r="R53" s="38">
        <v>20.699999999999996</v>
      </c>
      <c r="S53" s="38">
        <v>0</v>
      </c>
      <c r="T53" s="37">
        <f>SUMPRODUCT(LTA!J53:AN53,LTA!J$101:AN$101,LTA!J$105:AN$105)</f>
        <v>100.98</v>
      </c>
      <c r="U53" s="37">
        <f>SUMPRODUCT(LTA!J53:AN53,LTA!J$102:AN$102,LTA!J$105:AN$105)</f>
        <v>524.38917900000001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2.85</v>
      </c>
      <c r="AB53" s="75">
        <f>-STOA!P53</f>
        <v>0</v>
      </c>
      <c r="AC53">
        <f t="shared" si="0"/>
        <v>9.8385435800800849</v>
      </c>
      <c r="AD53">
        <f t="shared" si="1"/>
        <v>1161.4166445246919</v>
      </c>
      <c r="AE53">
        <f>'IDT-1'!F53</f>
        <v>0</v>
      </c>
      <c r="AF53" s="24"/>
      <c r="AG53">
        <f t="shared" si="2"/>
        <v>1161.4166445246919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7.7331300000000001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319.38443156960267</v>
      </c>
      <c r="P54" s="36">
        <v>74.90287105182459</v>
      </c>
      <c r="Q54" s="36">
        <v>26.93</v>
      </c>
      <c r="R54" s="38">
        <v>20.699999999999996</v>
      </c>
      <c r="S54" s="38">
        <v>0</v>
      </c>
      <c r="T54" s="37">
        <f>SUMPRODUCT(LTA!J54:AN54,LTA!J$101:AN$101,LTA!J$105:AN$105)</f>
        <v>100.7</v>
      </c>
      <c r="U54" s="37">
        <f>SUMPRODUCT(LTA!J54:AN54,LTA!J$102:AN$102,LTA!J$105:AN$105)</f>
        <v>522.14224200000001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2.85</v>
      </c>
      <c r="AB54" s="75">
        <f>-STOA!P54</f>
        <v>0</v>
      </c>
      <c r="AC54">
        <f t="shared" si="0"/>
        <v>9.6178584008779584</v>
      </c>
      <c r="AD54">
        <f t="shared" si="1"/>
        <v>1135.3652845607837</v>
      </c>
      <c r="AE54">
        <f>'IDT-1'!F54</f>
        <v>0</v>
      </c>
      <c r="AF54" s="24"/>
      <c r="AG54">
        <f t="shared" si="2"/>
        <v>1135.3652845607837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7.7331300000000001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301.99255144525659</v>
      </c>
      <c r="P55" s="36">
        <v>55.18</v>
      </c>
      <c r="Q55" s="36">
        <v>7.7099999999999991</v>
      </c>
      <c r="R55" s="38">
        <v>20.699999999999996</v>
      </c>
      <c r="S55" s="38">
        <v>0</v>
      </c>
      <c r="T55" s="37">
        <f>SUMPRODUCT(LTA!J55:AN55,LTA!J$101:AN$101,LTA!J$105:AN$105)</f>
        <v>96.45</v>
      </c>
      <c r="U55" s="37">
        <f>SUMPRODUCT(LTA!J55:AN55,LTA!J$102:AN$102,LTA!J$105:AN$105)</f>
        <v>468.63151299999998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2.85</v>
      </c>
      <c r="AB55" s="75">
        <f>-STOA!P55</f>
        <v>0</v>
      </c>
      <c r="AC55">
        <f t="shared" si="0"/>
        <v>8.8288795218959049</v>
      </c>
      <c r="AD55">
        <f t="shared" si="1"/>
        <v>1002.0587832635949</v>
      </c>
      <c r="AE55">
        <f>'IDT-1'!F55</f>
        <v>0</v>
      </c>
      <c r="AF55" s="24"/>
      <c r="AG55">
        <f t="shared" si="2"/>
        <v>1002.0587832635949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7.7331300000000001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303.29871394118049</v>
      </c>
      <c r="P56" s="36">
        <v>48.202767252267769</v>
      </c>
      <c r="Q56" s="36">
        <v>7.7099999999999991</v>
      </c>
      <c r="R56" s="38">
        <v>20.699999999999996</v>
      </c>
      <c r="S56" s="38">
        <v>0</v>
      </c>
      <c r="T56" s="37">
        <f>SUMPRODUCT(LTA!J56:AN56,LTA!J$101:AN$101,LTA!J$105:AN$105)</f>
        <v>93.16</v>
      </c>
      <c r="U56" s="37">
        <f>SUMPRODUCT(LTA!J56:AN56,LTA!J$102:AN$102,LTA!J$105:AN$105)</f>
        <v>464.93525299999999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2.85</v>
      </c>
      <c r="AB56" s="75">
        <f>-STOA!P56</f>
        <v>0</v>
      </c>
      <c r="AC56">
        <f t="shared" si="0"/>
        <v>8.8072695250296071</v>
      </c>
      <c r="AD56">
        <f t="shared" si="1"/>
        <v>979.42306300865312</v>
      </c>
      <c r="AE56">
        <f>'IDT-1'!F56</f>
        <v>0</v>
      </c>
      <c r="AF56" s="24"/>
      <c r="AG56">
        <f t="shared" si="2"/>
        <v>979.42306300865312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7.7331300000000001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307.97913197844076</v>
      </c>
      <c r="P57" s="36">
        <v>74.903658298329589</v>
      </c>
      <c r="Q57" s="36">
        <v>7.7099999999999991</v>
      </c>
      <c r="R57" s="38">
        <v>20.699999999999996</v>
      </c>
      <c r="S57" s="38">
        <v>0</v>
      </c>
      <c r="T57" s="37">
        <f>SUMPRODUCT(LTA!J57:AN57,LTA!J$101:AN$101,LTA!J$105:AN$105)</f>
        <v>89.67</v>
      </c>
      <c r="U57" s="37">
        <f>SUMPRODUCT(LTA!J57:AN57,LTA!J$102:AN$102,LTA!J$105:AN$105)</f>
        <v>465.441057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2.85</v>
      </c>
      <c r="AB57" s="75">
        <f>-STOA!P57</f>
        <v>0</v>
      </c>
      <c r="AC57">
        <f t="shared" si="0"/>
        <v>8.9610936976806208</v>
      </c>
      <c r="AD57">
        <f t="shared" si="1"/>
        <v>1017.666351919324</v>
      </c>
      <c r="AE57">
        <f>'IDT-1'!F57</f>
        <v>0</v>
      </c>
      <c r="AF57" s="24"/>
      <c r="AG57">
        <f t="shared" si="2"/>
        <v>1017.666351919324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7.7331300000000001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326.50117215044116</v>
      </c>
      <c r="P58" s="36">
        <v>74.900000000000006</v>
      </c>
      <c r="Q58" s="36">
        <v>26.675715432792675</v>
      </c>
      <c r="R58" s="38">
        <v>20.699999999999996</v>
      </c>
      <c r="S58" s="38">
        <v>0</v>
      </c>
      <c r="T58" s="37">
        <f>SUMPRODUCT(LTA!J58:AN58,LTA!J$101:AN$101,LTA!J$105:AN$105)</f>
        <v>86.14</v>
      </c>
      <c r="U58" s="37">
        <f>SUMPRODUCT(LTA!J58:AN58,LTA!J$102:AN$102,LTA!J$105:AN$105)</f>
        <v>460.27602000000002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2.85</v>
      </c>
      <c r="AB58" s="75">
        <f>-STOA!P58</f>
        <v>0</v>
      </c>
      <c r="AC58">
        <f t="shared" si="0"/>
        <v>9.2452775928793596</v>
      </c>
      <c r="AD58">
        <f t="shared" si="1"/>
        <v>1041.171228330589</v>
      </c>
      <c r="AE58">
        <f>'IDT-1'!F58</f>
        <v>0</v>
      </c>
      <c r="AF58" s="24"/>
      <c r="AG58">
        <f t="shared" si="2"/>
        <v>1041.171228330589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7.7331300000000001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326.50117215044116</v>
      </c>
      <c r="P59" s="36">
        <v>74.900000000000006</v>
      </c>
      <c r="Q59" s="36">
        <v>26.675715432792675</v>
      </c>
      <c r="R59" s="38">
        <v>20.699999999999996</v>
      </c>
      <c r="S59" s="38">
        <v>0</v>
      </c>
      <c r="T59" s="37">
        <f>SUMPRODUCT(LTA!J59:AN59,LTA!J$101:AN$101,LTA!J$105:AN$105)</f>
        <v>79.73</v>
      </c>
      <c r="U59" s="37">
        <f>SUMPRODUCT(LTA!J59:AN59,LTA!J$102:AN$102,LTA!J$105:AN$105)</f>
        <v>483.29391499999991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2.85</v>
      </c>
      <c r="AB59" s="75">
        <f>-STOA!P59</f>
        <v>0</v>
      </c>
      <c r="AC59">
        <f t="shared" si="0"/>
        <v>9.3000723336304674</v>
      </c>
      <c r="AD59">
        <f t="shared" si="1"/>
        <v>1067.7243285898378</v>
      </c>
      <c r="AE59">
        <f>'IDT-1'!F59</f>
        <v>0</v>
      </c>
      <c r="AF59" s="24"/>
      <c r="AG59">
        <f t="shared" si="2"/>
        <v>1067.7243285898378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7.7331300000000001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326.50117215044116</v>
      </c>
      <c r="P60" s="36">
        <v>74.900000000000006</v>
      </c>
      <c r="Q60" s="36">
        <v>26.675715432792675</v>
      </c>
      <c r="R60" s="38">
        <v>20.699999999999996</v>
      </c>
      <c r="S60" s="38">
        <v>0</v>
      </c>
      <c r="T60" s="37">
        <f>SUMPRODUCT(LTA!J60:AN60,LTA!J$101:AN$101,LTA!J$105:AN$105)</f>
        <v>77.83</v>
      </c>
      <c r="U60" s="37">
        <f>SUMPRODUCT(LTA!J60:AN60,LTA!J$102:AN$102,LTA!J$105:AN$105)</f>
        <v>498.19201199999998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2.85</v>
      </c>
      <c r="AB60" s="75">
        <f>-STOA!P60</f>
        <v>0</v>
      </c>
      <c r="AC60">
        <f t="shared" si="0"/>
        <v>9.4092563484304694</v>
      </c>
      <c r="AD60">
        <f t="shared" si="1"/>
        <v>1080.6132415750378</v>
      </c>
      <c r="AE60">
        <f>'IDT-1'!F60</f>
        <v>0</v>
      </c>
      <c r="AF60" s="24"/>
      <c r="AG60">
        <f t="shared" si="2"/>
        <v>1080.6132415750378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7.7331300000000001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329.12545708245705</v>
      </c>
      <c r="P61" s="36">
        <v>74.90287105182459</v>
      </c>
      <c r="Q61" s="36">
        <v>26.675715432792675</v>
      </c>
      <c r="R61" s="38">
        <v>20.699999999999996</v>
      </c>
      <c r="S61" s="38">
        <v>0</v>
      </c>
      <c r="T61" s="37">
        <f>SUMPRODUCT(LTA!J61:AN61,LTA!J$101:AN$101,LTA!J$105:AN$105)</f>
        <v>71.22</v>
      </c>
      <c r="U61" s="37">
        <f>SUMPRODUCT(LTA!J61:AN61,LTA!J$102:AN$102,LTA!J$105:AN$105)</f>
        <v>490.85785399999997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2.85</v>
      </c>
      <c r="AB61" s="75">
        <f>-STOA!P61</f>
        <v>0</v>
      </c>
      <c r="AC61">
        <f t="shared" si="0"/>
        <v>9.1871261656213949</v>
      </c>
      <c r="AD61">
        <f t="shared" si="1"/>
        <v>1084.5183697416876</v>
      </c>
      <c r="AE61">
        <f>'IDT-1'!F61</f>
        <v>0</v>
      </c>
      <c r="AF61" s="24"/>
      <c r="AG61">
        <f t="shared" si="2"/>
        <v>1084.5183697416876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7.7331300000000001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329.12420889132517</v>
      </c>
      <c r="P62" s="36">
        <v>74.90287105182459</v>
      </c>
      <c r="Q62" s="36">
        <v>26.676289806702826</v>
      </c>
      <c r="R62" s="38">
        <v>21.199999999999996</v>
      </c>
      <c r="S62" s="38">
        <v>0</v>
      </c>
      <c r="T62" s="37">
        <f>SUMPRODUCT(LTA!J62:AN62,LTA!J$101:AN$101,LTA!J$105:AN$105)</f>
        <v>67.17</v>
      </c>
      <c r="U62" s="37">
        <f>SUMPRODUCT(LTA!J62:AN62,LTA!J$102:AN$102,LTA!J$105:AN$105)</f>
        <v>482.61908499999998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2.85</v>
      </c>
      <c r="AB62" s="75">
        <f>-STOA!P62</f>
        <v>0</v>
      </c>
      <c r="AC62">
        <f t="shared" si="0"/>
        <v>9.0880948459567303</v>
      </c>
      <c r="AD62">
        <f t="shared" si="1"/>
        <v>1072.8279582441303</v>
      </c>
      <c r="AE62">
        <f>'IDT-1'!F62</f>
        <v>0</v>
      </c>
      <c r="AF62" s="24"/>
      <c r="AG62">
        <f t="shared" si="2"/>
        <v>1072.8279582441303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7.7331300000000001</v>
      </c>
      <c r="E63">
        <f>GT_NG!T63</f>
        <v>10.925717501406865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348.30311141480007</v>
      </c>
      <c r="P63" s="36">
        <v>74.90287105182459</v>
      </c>
      <c r="Q63" s="36">
        <v>26.676932275497297</v>
      </c>
      <c r="R63" s="38">
        <v>21.199999999999996</v>
      </c>
      <c r="S63" s="38">
        <v>0</v>
      </c>
      <c r="T63" s="37">
        <f>SUMPRODUCT(LTA!J63:AN63,LTA!J$101:AN$101,LTA!J$105:AN$105)</f>
        <v>61.36</v>
      </c>
      <c r="U63" s="37">
        <f>SUMPRODUCT(LTA!J63:AN63,LTA!J$102:AN$102,LTA!J$105:AN$105)</f>
        <v>475.64219699999995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2.94</v>
      </c>
      <c r="AB63" s="75">
        <f>-STOA!P63</f>
        <v>0</v>
      </c>
      <c r="AC63">
        <f t="shared" si="0"/>
        <v>9.3854600882553356</v>
      </c>
      <c r="AD63">
        <f t="shared" si="1"/>
        <v>1107.9312170849992</v>
      </c>
      <c r="AE63">
        <f>'IDT-1'!F63</f>
        <v>0</v>
      </c>
      <c r="AF63" s="24"/>
      <c r="AG63">
        <f t="shared" si="2"/>
        <v>1107.9312170849992</v>
      </c>
      <c r="AI63" s="34">
        <f>PXIL!J63</f>
        <v>0</v>
      </c>
      <c r="AJ63" s="34">
        <f>PXIL!P63</f>
        <v>0</v>
      </c>
      <c r="AK63" s="34">
        <f>RTM_IEX!J63</f>
        <v>28.92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7.7331300000000001</v>
      </c>
      <c r="E64">
        <f>GT_NG!T64</f>
        <v>10.925717501406865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368.30115443673532</v>
      </c>
      <c r="P64" s="36">
        <v>74.90287105182459</v>
      </c>
      <c r="Q64" s="36">
        <v>26.676932275497297</v>
      </c>
      <c r="R64" s="38">
        <v>21.199999999999996</v>
      </c>
      <c r="S64" s="38">
        <v>0</v>
      </c>
      <c r="T64" s="37">
        <f>SUMPRODUCT(LTA!J64:AN64,LTA!J$101:AN$101,LTA!J$105:AN$105)</f>
        <v>54.35</v>
      </c>
      <c r="U64" s="37">
        <f>SUMPRODUCT(LTA!J64:AN64,LTA!J$102:AN$102,LTA!J$105:AN$105)</f>
        <v>465.97355899999997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2.94</v>
      </c>
      <c r="AB64" s="75">
        <f>-STOA!P64</f>
        <v>0</v>
      </c>
      <c r="AC64">
        <f t="shared" si="0"/>
        <v>9.4538310904395928</v>
      </c>
      <c r="AD64">
        <f t="shared" si="1"/>
        <v>1116.00225110475</v>
      </c>
      <c r="AE64">
        <f>'IDT-1'!F64</f>
        <v>0</v>
      </c>
      <c r="AF64" s="24"/>
      <c r="AG64">
        <f t="shared" si="2"/>
        <v>1116.00225110475</v>
      </c>
      <c r="AI64" s="34">
        <f>PXIL!J64</f>
        <v>0</v>
      </c>
      <c r="AJ64" s="34">
        <f>PXIL!P64</f>
        <v>0</v>
      </c>
      <c r="AK64" s="34">
        <f>RTM_IEX!J64</f>
        <v>33.74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7.7331300000000001</v>
      </c>
      <c r="E65">
        <f>GT_NG!T65</f>
        <v>10.925717501406865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387.8534311831566</v>
      </c>
      <c r="P65" s="36">
        <v>74.90287105182459</v>
      </c>
      <c r="Q65" s="36">
        <v>26.676932275497297</v>
      </c>
      <c r="R65" s="38">
        <v>21.199999999999996</v>
      </c>
      <c r="S65" s="38">
        <v>0</v>
      </c>
      <c r="T65" s="37">
        <f>SUMPRODUCT(LTA!J65:AN65,LTA!J$101:AN$101,LTA!J$105:AN$105)</f>
        <v>48.25</v>
      </c>
      <c r="U65" s="37">
        <f>SUMPRODUCT(LTA!J65:AN65,LTA!J$102:AN$102,LTA!J$105:AN$105)</f>
        <v>455.77966299999997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2.94</v>
      </c>
      <c r="AB65" s="75">
        <f>-STOA!P65</f>
        <v>0</v>
      </c>
      <c r="AC65">
        <f t="shared" si="0"/>
        <v>9.1977854887095312</v>
      </c>
      <c r="AD65">
        <f t="shared" si="1"/>
        <v>1085.7766774529014</v>
      </c>
      <c r="AE65">
        <f>'IDT-1'!F65</f>
        <v>0</v>
      </c>
      <c r="AF65" s="24"/>
      <c r="AG65">
        <f t="shared" si="2"/>
        <v>1085.7766774529014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7.7331300000000001</v>
      </c>
      <c r="E66">
        <f>GT_NG!T66</f>
        <v>10.925717501406865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437.85268479619833</v>
      </c>
      <c r="P66" s="36">
        <v>74.90287105182459</v>
      </c>
      <c r="Q66" s="36">
        <v>26.676932275497297</v>
      </c>
      <c r="R66" s="38">
        <v>21.199999999999996</v>
      </c>
      <c r="S66" s="38">
        <v>0</v>
      </c>
      <c r="T66" s="37">
        <f>SUMPRODUCT(LTA!J66:AN66,LTA!J$101:AN$101,LTA!J$105:AN$105)</f>
        <v>40.200000000000003</v>
      </c>
      <c r="U66" s="37">
        <f>SUMPRODUCT(LTA!J66:AN66,LTA!J$102:AN$102,LTA!J$105:AN$105)</f>
        <v>445.03132799999997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2.94</v>
      </c>
      <c r="AB66" s="75">
        <f>-STOA!P66</f>
        <v>0</v>
      </c>
      <c r="AC66">
        <f t="shared" si="0"/>
        <v>9.756363725430198</v>
      </c>
      <c r="AD66">
        <f t="shared" si="1"/>
        <v>1081.4190178292224</v>
      </c>
      <c r="AE66">
        <f>'IDT-1'!F66</f>
        <v>0</v>
      </c>
      <c r="AF66" s="24"/>
      <c r="AG66">
        <f t="shared" si="2"/>
        <v>1081.4190178292224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7.7331300000000001</v>
      </c>
      <c r="E67">
        <f>GT_NG!T67</f>
        <v>10.925717501406865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444.02096841631743</v>
      </c>
      <c r="P67" s="36">
        <v>74.90287105182459</v>
      </c>
      <c r="Q67" s="36">
        <v>26.676932275497297</v>
      </c>
      <c r="R67" s="38">
        <v>20.67</v>
      </c>
      <c r="S67" s="38">
        <v>0</v>
      </c>
      <c r="T67" s="37">
        <f>SUMPRODUCT(LTA!J67:AN67,LTA!J$101:AN$101,LTA!J$105:AN$105)</f>
        <v>33</v>
      </c>
      <c r="U67" s="37">
        <f>SUMPRODUCT(LTA!J67:AN67,LTA!J$102:AN$102,LTA!J$105:AN$105)</f>
        <v>434.14254799999998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2.94</v>
      </c>
      <c r="AB67" s="75">
        <f>-STOA!P67</f>
        <v>0</v>
      </c>
      <c r="AC67">
        <f t="shared" si="0"/>
        <v>9.5670679785903072</v>
      </c>
      <c r="AD67">
        <f t="shared" si="1"/>
        <v>1079.1578171961812</v>
      </c>
      <c r="AE67">
        <f>'IDT-1'!F67</f>
        <v>0</v>
      </c>
      <c r="AF67" s="24"/>
      <c r="AG67">
        <f t="shared" si="2"/>
        <v>1079.1578171961812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7.7331300000000001</v>
      </c>
      <c r="E68">
        <f>GT_NG!T68</f>
        <v>10.925717501406865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444.02129970124571</v>
      </c>
      <c r="P68" s="36">
        <v>74.90287105182459</v>
      </c>
      <c r="Q68" s="36">
        <v>26.676932275497297</v>
      </c>
      <c r="R68" s="38">
        <v>15.77</v>
      </c>
      <c r="S68" s="38">
        <v>0</v>
      </c>
      <c r="T68" s="37">
        <f>SUMPRODUCT(LTA!J68:AN68,LTA!J$101:AN$101,LTA!J$105:AN$105)</f>
        <v>24</v>
      </c>
      <c r="U68" s="37">
        <f>SUMPRODUCT(LTA!J68:AN68,LTA!J$102:AN$102,LTA!J$105:AN$105)</f>
        <v>423.89028999999994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9.1524128510614773</v>
      </c>
      <c r="AD68">
        <f t="shared" ref="AD68:AD98" si="4">SUM(B68:AB68,AI68:AR68)-AC68</f>
        <v>1080.4205456086383</v>
      </c>
      <c r="AE68">
        <f>'IDT-1'!F68</f>
        <v>0</v>
      </c>
      <c r="AF68" s="24"/>
      <c r="AG68">
        <f t="shared" ref="AG68:AG98" si="5">SUM(AD68:AF68)</f>
        <v>1080.4205456086383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7.7331300000000001</v>
      </c>
      <c r="E69">
        <f>GT_NG!T69</f>
        <v>10.925717501406865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453.9322232564972</v>
      </c>
      <c r="P69" s="36">
        <v>74.90287105182459</v>
      </c>
      <c r="Q69" s="36">
        <v>26.676932275497297</v>
      </c>
      <c r="R69" s="38">
        <v>8.8800000000000008</v>
      </c>
      <c r="S69" s="38">
        <v>0</v>
      </c>
      <c r="T69" s="37">
        <f>SUMPRODUCT(LTA!J69:AN69,LTA!J$101:AN$101,LTA!J$105:AN$105)</f>
        <v>15.01</v>
      </c>
      <c r="U69" s="37">
        <f>SUMPRODUCT(LTA!J69:AN69,LTA!J$102:AN$102,LTA!J$105:AN$105)</f>
        <v>415.26244099999997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2.94</v>
      </c>
      <c r="AB69" s="75">
        <f>-STOA!P69</f>
        <v>0</v>
      </c>
      <c r="AC69">
        <f t="shared" si="3"/>
        <v>9.1145102545744834</v>
      </c>
      <c r="AD69">
        <f t="shared" si="4"/>
        <v>1055.8615227603771</v>
      </c>
      <c r="AE69">
        <f>'IDT-1'!F69</f>
        <v>0</v>
      </c>
      <c r="AF69" s="24"/>
      <c r="AG69">
        <f t="shared" si="5"/>
        <v>1055.8615227603771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7.7331300000000001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69.606886990742808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453.92906065545066</v>
      </c>
      <c r="P70" s="36">
        <v>74.90287105182459</v>
      </c>
      <c r="Q70" s="36">
        <v>26.676932275497297</v>
      </c>
      <c r="R70" s="38">
        <v>4.28</v>
      </c>
      <c r="S70" s="38">
        <v>0</v>
      </c>
      <c r="T70" s="37">
        <f>SUMPRODUCT(LTA!J70:AN70,LTA!J$101:AN$101,LTA!J$105:AN$105)</f>
        <v>10.210000000000001</v>
      </c>
      <c r="U70" s="37">
        <f>SUMPRODUCT(LTA!J70:AN70,LTA!J$102:AN$102,LTA!J$105:AN$105)</f>
        <v>408.99825299999992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15.43</v>
      </c>
      <c r="Z70" s="34">
        <f>IEX!P70</f>
        <v>0</v>
      </c>
      <c r="AA70" s="75">
        <f>STOA!J70</f>
        <v>2.94</v>
      </c>
      <c r="AB70" s="75">
        <f>-STOA!P70</f>
        <v>0</v>
      </c>
      <c r="AC70">
        <f t="shared" si="3"/>
        <v>9.2464003946991404</v>
      </c>
      <c r="AD70">
        <f t="shared" si="4"/>
        <v>1061.3884839893253</v>
      </c>
      <c r="AE70">
        <f>'IDT-1'!F70</f>
        <v>0</v>
      </c>
      <c r="AF70" s="24"/>
      <c r="AG70">
        <f t="shared" si="5"/>
        <v>1061.3884839893253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7.7331300000000001</v>
      </c>
      <c r="E71">
        <f>GT_NG!T71</f>
        <v>9.6132003279584577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453.92954108636235</v>
      </c>
      <c r="P71" s="36">
        <v>74.90287105182459</v>
      </c>
      <c r="Q71" s="36">
        <v>26.676932275497297</v>
      </c>
      <c r="R71" s="38">
        <v>1.28</v>
      </c>
      <c r="S71" s="38">
        <v>0</v>
      </c>
      <c r="T71" s="37">
        <f>SUMPRODUCT(LTA!J71:AN71,LTA!J$101:AN$101,LTA!J$105:AN$105)</f>
        <v>7.64</v>
      </c>
      <c r="U71" s="37">
        <f>SUMPRODUCT(LTA!J71:AN71,LTA!J$102:AN$102,LTA!J$105:AN$105)</f>
        <v>405.33509699999991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12.12</v>
      </c>
      <c r="Z71" s="34">
        <f>IEX!P71</f>
        <v>0</v>
      </c>
      <c r="AA71" s="75">
        <f>STOA!J71</f>
        <v>2.94</v>
      </c>
      <c r="AB71" s="75">
        <f>-STOA!P71</f>
        <v>0</v>
      </c>
      <c r="AC71">
        <f t="shared" si="3"/>
        <v>9.3913744826297965</v>
      </c>
      <c r="AD71">
        <f t="shared" si="4"/>
        <v>1108.6293972590129</v>
      </c>
      <c r="AE71">
        <f>'IDT-1'!F71</f>
        <v>0</v>
      </c>
      <c r="AF71" s="24"/>
      <c r="AG71">
        <f t="shared" si="5"/>
        <v>1108.6293972590129</v>
      </c>
      <c r="AI71" s="34">
        <f>PXIL!J71</f>
        <v>0</v>
      </c>
      <c r="AJ71" s="34">
        <f>PXIL!P71</f>
        <v>0</v>
      </c>
      <c r="AK71" s="34">
        <f>RTM_IEX!J71</f>
        <v>46.24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7.7331300000000001</v>
      </c>
      <c r="E72">
        <f>GT_NG!T72</f>
        <v>9.6132003279584577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464.30724518840742</v>
      </c>
      <c r="P72" s="36">
        <v>74.90287105182459</v>
      </c>
      <c r="Q72" s="36">
        <v>26.676932275497297</v>
      </c>
      <c r="R72" s="38">
        <v>0.45254237288135601</v>
      </c>
      <c r="S72" s="38">
        <v>0</v>
      </c>
      <c r="T72" s="37">
        <f>SUMPRODUCT(LTA!J72:AN72,LTA!J$101:AN$101,LTA!J$105:AN$105)</f>
        <v>3.2</v>
      </c>
      <c r="U72" s="37">
        <f>SUMPRODUCT(LTA!J72:AN72,LTA!J$102:AN$102,LTA!J$105:AN$105)</f>
        <v>403.02979799999991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4.0599999999999996</v>
      </c>
      <c r="Z72" s="34">
        <f>IEX!P72</f>
        <v>0</v>
      </c>
      <c r="AA72" s="75">
        <f>STOA!J72</f>
        <v>2.94</v>
      </c>
      <c r="AB72" s="75">
        <f>-STOA!P72</f>
        <v>0</v>
      </c>
      <c r="AC72">
        <f t="shared" si="3"/>
        <v>9.5457240414191791</v>
      </c>
      <c r="AD72">
        <f t="shared" si="4"/>
        <v>1126.8499951751498</v>
      </c>
      <c r="AE72">
        <f>'IDT-1'!F72</f>
        <v>0</v>
      </c>
      <c r="AF72" s="24"/>
      <c r="AG72">
        <f t="shared" si="5"/>
        <v>1126.8499951751498</v>
      </c>
      <c r="AI72" s="34">
        <f>PXIL!J72</f>
        <v>0</v>
      </c>
      <c r="AJ72" s="34">
        <f>PXIL!P72</f>
        <v>0</v>
      </c>
      <c r="AK72" s="34">
        <f>RTM_IEX!J72</f>
        <v>69.87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7.7331300000000001</v>
      </c>
      <c r="E73">
        <f>GT_NG!T73</f>
        <v>9.6132003279584577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484.30496764453608</v>
      </c>
      <c r="P73" s="36">
        <v>74.90287105182459</v>
      </c>
      <c r="Q73" s="36">
        <v>26.676932275497297</v>
      </c>
      <c r="R73" s="38">
        <v>0.18</v>
      </c>
      <c r="S73" s="38">
        <v>0</v>
      </c>
      <c r="T73" s="37">
        <f>SUMPRODUCT(LTA!J73:AN73,LTA!J$101:AN$101,LTA!J$105:AN$105)</f>
        <v>1.01</v>
      </c>
      <c r="U73" s="37">
        <f>SUMPRODUCT(LTA!J73:AN73,LTA!J$102:AN$102,LTA!J$105:AN$105)</f>
        <v>402.30999999999989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0.74</v>
      </c>
      <c r="Z73" s="34">
        <f>IEX!P73</f>
        <v>0</v>
      </c>
      <c r="AA73" s="75">
        <f>STOA!J73</f>
        <v>2.94</v>
      </c>
      <c r="AB73" s="75">
        <f>-STOA!P73</f>
        <v>0</v>
      </c>
      <c r="AC73">
        <f t="shared" si="3"/>
        <v>9.4874732509184572</v>
      </c>
      <c r="AD73">
        <f t="shared" si="4"/>
        <v>1119.973628048898</v>
      </c>
      <c r="AE73">
        <f>'IDT-1'!F73</f>
        <v>0</v>
      </c>
      <c r="AF73" s="24"/>
      <c r="AG73">
        <f t="shared" si="5"/>
        <v>1119.973628048898</v>
      </c>
      <c r="AI73" s="34">
        <f>PXIL!J73</f>
        <v>0</v>
      </c>
      <c r="AJ73" s="34">
        <f>PXIL!P73</f>
        <v>0</v>
      </c>
      <c r="AK73" s="34">
        <f>RTM_IEX!J73</f>
        <v>49.44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7.7331300000000001</v>
      </c>
      <c r="E74">
        <f>GT_NG!T74</f>
        <v>9.6132003279584577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502.3759708315369</v>
      </c>
      <c r="P74" s="36">
        <v>74.90287105182459</v>
      </c>
      <c r="Q74" s="36">
        <v>26.676932275497297</v>
      </c>
      <c r="R74" s="38">
        <v>0.12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402.30999999999989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0.01</v>
      </c>
      <c r="Z74" s="34">
        <f>IEX!P74</f>
        <v>0</v>
      </c>
      <c r="AA74" s="75">
        <f>STOA!J74</f>
        <v>2.94</v>
      </c>
      <c r="AB74" s="75">
        <f>-STOA!P74</f>
        <v>0</v>
      </c>
      <c r="AC74">
        <f t="shared" si="3"/>
        <v>9.6015536776892638</v>
      </c>
      <c r="AD74">
        <f t="shared" si="4"/>
        <v>1133.4405508091279</v>
      </c>
      <c r="AE74">
        <f>'IDT-1'!F74</f>
        <v>0</v>
      </c>
      <c r="AF74" s="24"/>
      <c r="AG74">
        <f t="shared" si="5"/>
        <v>1133.4405508091279</v>
      </c>
      <c r="AI74" s="34">
        <f>PXIL!J74</f>
        <v>0</v>
      </c>
      <c r="AJ74" s="34">
        <f>PXIL!P74</f>
        <v>0</v>
      </c>
      <c r="AK74" s="34">
        <f>RTM_IEX!J74</f>
        <v>46.75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7.7331300000000001</v>
      </c>
      <c r="E75">
        <f>GT_NG!T75</f>
        <v>9.6926482645531582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538.09963585956439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403.20999999999992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2.42</v>
      </c>
      <c r="Z75" s="34">
        <f>IEX!P75</f>
        <v>0</v>
      </c>
      <c r="AA75" s="75">
        <f>STOA!J75</f>
        <v>2.94</v>
      </c>
      <c r="AB75" s="75">
        <f>-STOA!P75</f>
        <v>0</v>
      </c>
      <c r="AC75">
        <f t="shared" si="3"/>
        <v>9.6203118265920917</v>
      </c>
      <c r="AD75">
        <f t="shared" si="4"/>
        <v>1135.6549056248475</v>
      </c>
      <c r="AE75">
        <f>'IDT-1'!F75</f>
        <v>0</v>
      </c>
      <c r="AF75" s="24"/>
      <c r="AG75">
        <f t="shared" si="5"/>
        <v>1135.6549056248475</v>
      </c>
      <c r="AI75" s="34">
        <f>PXIL!J75</f>
        <v>0</v>
      </c>
      <c r="AJ75" s="34">
        <f>PXIL!P75</f>
        <v>0</v>
      </c>
      <c r="AK75" s="34">
        <f>RTM_IEX!J75</f>
        <v>9.99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7.7331300000000001</v>
      </c>
      <c r="E76">
        <f>GT_NG!T76</f>
        <v>9.9582827680069581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569.49474019307172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403.96999999999991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2.94</v>
      </c>
      <c r="AB76" s="75">
        <f>-STOA!P76</f>
        <v>0</v>
      </c>
      <c r="AC76">
        <f t="shared" si="3"/>
        <v>9.7884020328225638</v>
      </c>
      <c r="AD76">
        <f t="shared" si="4"/>
        <v>1155.4975542555778</v>
      </c>
      <c r="AE76">
        <f>'IDT-1'!F76</f>
        <v>-12.347</v>
      </c>
      <c r="AF76" s="24"/>
      <c r="AG76">
        <f t="shared" si="5"/>
        <v>1143.1505542555778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7.7331300000000001</v>
      </c>
      <c r="E77">
        <f>GT_NG!T77</f>
        <v>9.9582827680069581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569.67938719307176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406.17999999999995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2.94</v>
      </c>
      <c r="AB77" s="75">
        <f>-STOA!P77</f>
        <v>0</v>
      </c>
      <c r="AC77">
        <f t="shared" si="3"/>
        <v>9.9355844334958991</v>
      </c>
      <c r="AD77">
        <f t="shared" si="4"/>
        <v>1142.7450188549046</v>
      </c>
      <c r="AE77">
        <f>'IDT-1'!F77</f>
        <v>-22.756999999999998</v>
      </c>
      <c r="AF77" s="24"/>
      <c r="AG77">
        <f t="shared" si="5"/>
        <v>1119.9880188549046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7.7331300000000001</v>
      </c>
      <c r="E78">
        <f>GT_NG!T78</f>
        <v>9.9582827680069581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569.67938719307176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406.58999999999992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2.94</v>
      </c>
      <c r="AB78" s="75">
        <f>-STOA!P78</f>
        <v>0</v>
      </c>
      <c r="AC78">
        <f t="shared" si="3"/>
        <v>9.9390284334958992</v>
      </c>
      <c r="AD78">
        <f t="shared" si="4"/>
        <v>1143.1515748549045</v>
      </c>
      <c r="AE78">
        <f>'IDT-1'!F78</f>
        <v>-34.866999999999997</v>
      </c>
      <c r="AF78" s="24"/>
      <c r="AG78">
        <f t="shared" si="5"/>
        <v>1108.2845748549046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7.7331300000000001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571.41188195608402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406.53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2.85</v>
      </c>
      <c r="AB79" s="75">
        <f>-STOA!P79</f>
        <v>0</v>
      </c>
      <c r="AC79">
        <f t="shared" si="3"/>
        <v>10.005283078497895</v>
      </c>
      <c r="AD79">
        <f t="shared" si="4"/>
        <v>1140.9304221596108</v>
      </c>
      <c r="AE79">
        <f>'IDT-1'!F79</f>
        <v>-48.186999999999998</v>
      </c>
      <c r="AF79" s="24"/>
      <c r="AG79">
        <f t="shared" si="5"/>
        <v>1092.7434221596109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7.7331300000000001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567.70485353471713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406.78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2.85</v>
      </c>
      <c r="AB80" s="75">
        <f>-STOA!P80</f>
        <v>0</v>
      </c>
      <c r="AC80">
        <f t="shared" si="3"/>
        <v>10.060955617007304</v>
      </c>
      <c r="AD80">
        <f t="shared" si="4"/>
        <v>1127.4177211997346</v>
      </c>
      <c r="AE80">
        <f>'IDT-1'!F80</f>
        <v>-41.688000000000002</v>
      </c>
      <c r="AF80" s="24"/>
      <c r="AG80">
        <f t="shared" si="5"/>
        <v>1085.7297211997345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7.7331300000000001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69.606886990742808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554.76410237432935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407.08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</v>
      </c>
      <c r="AA81" s="75">
        <f>STOA!J81</f>
        <v>2.85</v>
      </c>
      <c r="AB81" s="75">
        <f>-STOA!P81</f>
        <v>0</v>
      </c>
      <c r="AC81">
        <f t="shared" si="3"/>
        <v>10.00557410433162</v>
      </c>
      <c r="AD81">
        <f t="shared" si="4"/>
        <v>1108.8292385427653</v>
      </c>
      <c r="AE81">
        <f>'IDT-1'!F81</f>
        <v>-52.830999999999996</v>
      </c>
      <c r="AF81" s="24"/>
      <c r="AG81">
        <f t="shared" si="5"/>
        <v>1055.9982385427654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7.7331300000000001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56.972617986305778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532.36763680210834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405.88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</v>
      </c>
      <c r="AA82" s="75">
        <f>STOA!J82</f>
        <v>2.85</v>
      </c>
      <c r="AB82" s="75">
        <f>-STOA!P82</f>
        <v>0</v>
      </c>
      <c r="AC82">
        <f t="shared" si="3"/>
        <v>9.6165243566388021</v>
      </c>
      <c r="AD82">
        <f t="shared" si="4"/>
        <v>1082.9875537138</v>
      </c>
      <c r="AE82">
        <f>'IDT-1'!F82</f>
        <v>-65.019000000000005</v>
      </c>
      <c r="AF82" s="24"/>
      <c r="AG82">
        <f t="shared" si="5"/>
        <v>1017.9685537138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7.7331300000000001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479.61341462267984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406.42999999999995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-55</v>
      </c>
      <c r="AA83" s="75">
        <f>STOA!J83</f>
        <v>2.85</v>
      </c>
      <c r="AB83" s="75">
        <f>-STOA!P83</f>
        <v>0</v>
      </c>
      <c r="AC83">
        <f t="shared" si="3"/>
        <v>9.4806450925025558</v>
      </c>
      <c r="AD83">
        <f t="shared" si="4"/>
        <v>998.6593107419277</v>
      </c>
      <c r="AE83">
        <f>'IDT-1'!F83</f>
        <v>-17.298999999999999</v>
      </c>
      <c r="AF83" s="24"/>
      <c r="AG83">
        <f t="shared" si="5"/>
        <v>981.36031074192772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7.7331300000000001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411.54966063994124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408.03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2.85</v>
      </c>
      <c r="AB84" s="75">
        <f>-STOA!P84</f>
        <v>0</v>
      </c>
      <c r="AC84">
        <f t="shared" si="3"/>
        <v>8.8376379817986592</v>
      </c>
      <c r="AD84">
        <f t="shared" si="4"/>
        <v>942.83856386989271</v>
      </c>
      <c r="AE84">
        <f>'IDT-1'!F84</f>
        <v>0</v>
      </c>
      <c r="AF84" s="24"/>
      <c r="AG84">
        <f t="shared" si="5"/>
        <v>942.83856386989271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7.7331300000000001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374.13474273241633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403.10999999999996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2.85</v>
      </c>
      <c r="AB85" s="75">
        <f>-STOA!P85</f>
        <v>0</v>
      </c>
      <c r="AC85">
        <f t="shared" si="3"/>
        <v>8.3126015168776703</v>
      </c>
      <c r="AD85">
        <f t="shared" si="4"/>
        <v>921.02868242728891</v>
      </c>
      <c r="AE85">
        <f>'IDT-1'!F85</f>
        <v>0</v>
      </c>
      <c r="AF85" s="24"/>
      <c r="AG85">
        <f t="shared" si="5"/>
        <v>921.02868242728891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7.7331300000000001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358.46896166765043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394.91999999999996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2.85</v>
      </c>
      <c r="AB86" s="75">
        <f>-STOA!P86</f>
        <v>0</v>
      </c>
      <c r="AC86">
        <f t="shared" si="3"/>
        <v>8.1969245331825284</v>
      </c>
      <c r="AD86">
        <f t="shared" si="4"/>
        <v>887.28857834621817</v>
      </c>
      <c r="AE86">
        <f>'IDT-1'!F86</f>
        <v>0</v>
      </c>
      <c r="AF86" s="24"/>
      <c r="AG86">
        <f t="shared" si="5"/>
        <v>887.28857834621817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7.7331300000000001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348.08471566494541</v>
      </c>
      <c r="P87" s="36">
        <v>74.90287105182459</v>
      </c>
      <c r="Q87" s="36">
        <v>26.676932275497297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384.78999999999996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2.85</v>
      </c>
      <c r="AB87" s="75">
        <f>-STOA!P87</f>
        <v>0</v>
      </c>
      <c r="AC87">
        <f t="shared" si="3"/>
        <v>8.277035847024905</v>
      </c>
      <c r="AD87">
        <f t="shared" si="4"/>
        <v>836.49139347234063</v>
      </c>
      <c r="AE87">
        <f>'IDT-1'!F87</f>
        <v>0</v>
      </c>
      <c r="AF87" s="24"/>
      <c r="AG87">
        <f t="shared" si="5"/>
        <v>836.49139347234063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7.7331300000000001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331.68746637747745</v>
      </c>
      <c r="P88" s="36">
        <v>74.90287105182459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355.87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2.85</v>
      </c>
      <c r="AB88" s="75">
        <f>-STOA!P88</f>
        <v>0</v>
      </c>
      <c r="AC88">
        <f t="shared" si="3"/>
        <v>7.3134908356515442</v>
      </c>
      <c r="AD88">
        <f t="shared" si="4"/>
        <v>823.17075692074877</v>
      </c>
      <c r="AE88">
        <f>'IDT-1'!F88</f>
        <v>0</v>
      </c>
      <c r="AF88" s="24"/>
      <c r="AG88">
        <f t="shared" si="5"/>
        <v>823.17075692074877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332.08535034930327</v>
      </c>
      <c r="P89" s="36">
        <v>74.90287105182459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355.87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</v>
      </c>
      <c r="AA89" s="75">
        <f>STOA!J89</f>
        <v>2.85</v>
      </c>
      <c r="AB89" s="75">
        <f>-STOA!P89</f>
        <v>0</v>
      </c>
      <c r="AC89">
        <f t="shared" si="3"/>
        <v>7.3437630701895475</v>
      </c>
      <c r="AD89">
        <f t="shared" si="4"/>
        <v>820.71890865803653</v>
      </c>
      <c r="AE89">
        <f>'IDT-1'!F89</f>
        <v>0</v>
      </c>
      <c r="AF89" s="24"/>
      <c r="AG89">
        <f t="shared" si="5"/>
        <v>820.71890865803653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332.08535034930327</v>
      </c>
      <c r="P90" s="36">
        <v>74.90287105182459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355.87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</v>
      </c>
      <c r="AA90" s="75">
        <f>STOA!J90</f>
        <v>2.85</v>
      </c>
      <c r="AB90" s="75">
        <f>-STOA!P90</f>
        <v>0</v>
      </c>
      <c r="AC90">
        <f t="shared" si="3"/>
        <v>7.4793015937877723</v>
      </c>
      <c r="AD90">
        <f t="shared" si="4"/>
        <v>804.58337013443827</v>
      </c>
      <c r="AE90">
        <f>'IDT-1'!F90</f>
        <v>0</v>
      </c>
      <c r="AF90" s="24"/>
      <c r="AG90">
        <f t="shared" si="5"/>
        <v>804.58337013443827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328.38732308699224</v>
      </c>
      <c r="P91" s="36">
        <v>74.90287105182459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355.8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2.85</v>
      </c>
      <c r="AB91" s="75">
        <f>-STOA!P91</f>
        <v>0</v>
      </c>
      <c r="AC91">
        <f t="shared" si="3"/>
        <v>7.2443423793870227</v>
      </c>
      <c r="AD91">
        <f t="shared" si="4"/>
        <v>825.05030208652806</v>
      </c>
      <c r="AE91">
        <f>'IDT-1'!F91</f>
        <v>-26.263999999999999</v>
      </c>
      <c r="AF91" s="24"/>
      <c r="AG91">
        <f t="shared" si="5"/>
        <v>798.78630208652805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318.3444355625191</v>
      </c>
      <c r="P92" s="36">
        <v>74.90287105182459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355.8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2.85</v>
      </c>
      <c r="AB92" s="75">
        <f>-STOA!P92</f>
        <v>0</v>
      </c>
      <c r="AC92">
        <f t="shared" si="3"/>
        <v>7.3294052786792294</v>
      </c>
      <c r="AD92">
        <f t="shared" si="4"/>
        <v>794.92235166276271</v>
      </c>
      <c r="AE92">
        <f>'IDT-1'!F92</f>
        <v>-7</v>
      </c>
      <c r="AF92" s="24"/>
      <c r="AG92">
        <f t="shared" si="5"/>
        <v>787.92235166276271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314.058143372519</v>
      </c>
      <c r="P93" s="36">
        <v>48.209999999999994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355.95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-12</v>
      </c>
      <c r="AA93" s="75">
        <f>STOA!J93</f>
        <v>2.85</v>
      </c>
      <c r="AB93" s="75">
        <f>-STOA!P93</f>
        <v>0</v>
      </c>
      <c r="AC93">
        <f t="shared" si="3"/>
        <v>6.9603152570243427</v>
      </c>
      <c r="AD93">
        <f t="shared" si="4"/>
        <v>777.46227844259272</v>
      </c>
      <c r="AE93">
        <f>'IDT-1'!F93</f>
        <v>0</v>
      </c>
      <c r="AF93" s="24"/>
      <c r="AG93">
        <f t="shared" si="5"/>
        <v>777.46227844259272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314.058143372519</v>
      </c>
      <c r="P94" s="36">
        <v>38.561717288679077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355.95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-25</v>
      </c>
      <c r="AA94" s="75">
        <f>STOA!J94</f>
        <v>2.85</v>
      </c>
      <c r="AB94" s="75">
        <f>-STOA!P94</f>
        <v>0</v>
      </c>
      <c r="AC94">
        <f t="shared" si="3"/>
        <v>6.989394732672805</v>
      </c>
      <c r="AD94">
        <f t="shared" si="4"/>
        <v>754.78491625562333</v>
      </c>
      <c r="AE94">
        <f>'IDT-1'!F94</f>
        <v>0</v>
      </c>
      <c r="AF94" s="24"/>
      <c r="AG94">
        <f t="shared" si="5"/>
        <v>754.78491625562333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285.4922802019409</v>
      </c>
      <c r="P95" s="36">
        <v>19.280939296501998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355.83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-17</v>
      </c>
      <c r="AA95" s="75">
        <f>STOA!J95</f>
        <v>2.85</v>
      </c>
      <c r="AB95" s="75">
        <f>-STOA!P95</f>
        <v>0</v>
      </c>
      <c r="AC95">
        <f t="shared" si="3"/>
        <v>6.435697859339232</v>
      </c>
      <c r="AD95">
        <f t="shared" si="4"/>
        <v>725.57479952353196</v>
      </c>
      <c r="AE95">
        <f>'IDT-1'!F95</f>
        <v>0</v>
      </c>
      <c r="AF95" s="24"/>
      <c r="AG95">
        <f t="shared" si="5"/>
        <v>725.57479952353196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281.50237365608962</v>
      </c>
      <c r="P96" s="36">
        <v>19.280939296501998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355.83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-29</v>
      </c>
      <c r="AA96" s="75">
        <f>STOA!J96</f>
        <v>2.85</v>
      </c>
      <c r="AB96" s="75">
        <f>-STOA!P96</f>
        <v>0</v>
      </c>
      <c r="AC96">
        <f t="shared" si="3"/>
        <v>6.5038365370527504</v>
      </c>
      <c r="AD96">
        <f t="shared" si="4"/>
        <v>709.51675429996726</v>
      </c>
      <c r="AE96">
        <f>'IDT-1'!F96</f>
        <v>0</v>
      </c>
      <c r="AF96" s="24"/>
      <c r="AG96">
        <f t="shared" si="5"/>
        <v>709.51675429996726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279.02714195212116</v>
      </c>
      <c r="P97" s="36">
        <v>19.280939296501998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355.83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-41</v>
      </c>
      <c r="AA97" s="75">
        <f>STOA!J97</f>
        <v>2.85</v>
      </c>
      <c r="AB97" s="75">
        <f>-STOA!P97</f>
        <v>0</v>
      </c>
      <c r="AC97">
        <f t="shared" si="3"/>
        <v>6.5846984834380846</v>
      </c>
      <c r="AD97">
        <f t="shared" si="4"/>
        <v>694.96066064961349</v>
      </c>
      <c r="AE97">
        <f>'IDT-1'!F97</f>
        <v>0</v>
      </c>
      <c r="AF97" s="24"/>
      <c r="AG97">
        <f t="shared" si="5"/>
        <v>694.96066064961349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280.41973631370308</v>
      </c>
      <c r="P98" s="36">
        <v>19.280939296501998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355.83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-48</v>
      </c>
      <c r="AA98" s="75">
        <f>STOA!J98</f>
        <v>2.85</v>
      </c>
      <c r="AB98" s="75">
        <f>-STOA!P98</f>
        <v>0</v>
      </c>
      <c r="AC98">
        <f t="shared" si="3"/>
        <v>6.6556943801495958</v>
      </c>
      <c r="AD98">
        <f t="shared" si="4"/>
        <v>689.28225911448385</v>
      </c>
      <c r="AE98">
        <f>'IDT-1'!F98</f>
        <v>0</v>
      </c>
      <c r="AF98" s="24"/>
      <c r="AG98">
        <f t="shared" si="5"/>
        <v>689.28225911448385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0.18454197000000003</v>
      </c>
      <c r="E99">
        <f t="shared" si="6"/>
        <v>0.26335796538211131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1.4319739817600921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9.0277292538304614</v>
      </c>
      <c r="P99" s="36">
        <f t="shared" si="6"/>
        <v>1.439189953433464</v>
      </c>
      <c r="Q99" s="36">
        <f t="shared" si="6"/>
        <v>0.45067696753621145</v>
      </c>
      <c r="R99" s="38">
        <f>SUM(R3:R98)/4000</f>
        <v>0.19972686281925228</v>
      </c>
      <c r="S99" s="38">
        <f t="shared" si="6"/>
        <v>0</v>
      </c>
      <c r="T99" s="37">
        <f t="shared" si="6"/>
        <v>0.59814000000000012</v>
      </c>
      <c r="U99" s="37">
        <f t="shared" si="6"/>
        <v>9.4815305565000028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8.6949999999999979E-3</v>
      </c>
      <c r="Z99" s="34">
        <f t="shared" si="6"/>
        <v>-0.2332475</v>
      </c>
      <c r="AA99" s="75">
        <f t="shared" si="6"/>
        <v>6.9029999999999966E-2</v>
      </c>
      <c r="AB99" s="75">
        <f t="shared" si="6"/>
        <v>0</v>
      </c>
      <c r="AC99">
        <f t="shared" si="6"/>
        <v>0.20050062566377844</v>
      </c>
      <c r="AD99">
        <f t="shared" si="6"/>
        <v>22.544886885597808</v>
      </c>
      <c r="AE99">
        <f t="shared" si="6"/>
        <v>-8.8349750000000005E-2</v>
      </c>
      <c r="AG99">
        <f t="shared" si="6"/>
        <v>22.456537135597809</v>
      </c>
      <c r="AI99">
        <f t="shared" si="6"/>
        <v>0</v>
      </c>
      <c r="AJ99">
        <f t="shared" si="6"/>
        <v>0</v>
      </c>
      <c r="AK99">
        <f t="shared" si="6"/>
        <v>0.15029250000000002</v>
      </c>
      <c r="AL99">
        <f t="shared" si="6"/>
        <v>-0.32624999999999998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45252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62.67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0.71966471719707414</v>
      </c>
      <c r="AD3">
        <f>SUM(B3:AB3,AI3:AR3)-AC3</f>
        <v>84.954706377692702</v>
      </c>
      <c r="AE3">
        <f>'IDT-1'!E3</f>
        <v>0</v>
      </c>
      <c r="AF3" s="24"/>
      <c r="AG3">
        <f>SUM(AD3:AF3)+AT3</f>
        <v>84.954706377692702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0.7115167171970741</v>
      </c>
      <c r="AD4">
        <f t="shared" ref="AD4:AD67" si="1">SUM(B4:AB4,AI4:AR4)-AC4</f>
        <v>83.992854377692709</v>
      </c>
      <c r="AE4">
        <f>'IDT-1'!E4</f>
        <v>0</v>
      </c>
      <c r="AF4" s="24"/>
      <c r="AG4">
        <f t="shared" ref="AG4:AG67" si="2">SUM(AD4:AF4)+AT4</f>
        <v>83.992854377692709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59.77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0.6953047171970741</v>
      </c>
      <c r="AD5">
        <f t="shared" si="1"/>
        <v>82.079066377692698</v>
      </c>
      <c r="AE5">
        <f>'IDT-1'!E5</f>
        <v>0</v>
      </c>
      <c r="AF5" s="24"/>
      <c r="AG5">
        <f t="shared" si="2"/>
        <v>82.079066377692698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59.77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0.6953047171970741</v>
      </c>
      <c r="AD6">
        <f t="shared" si="1"/>
        <v>82.079066377692698</v>
      </c>
      <c r="AE6">
        <f>'IDT-1'!E6</f>
        <v>0</v>
      </c>
      <c r="AF6" s="24"/>
      <c r="AG6">
        <f t="shared" si="2"/>
        <v>82.079066377692698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1.2295800000000001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0.68724071719707414</v>
      </c>
      <c r="AD7">
        <f t="shared" si="1"/>
        <v>81.127130377692708</v>
      </c>
      <c r="AE7">
        <f>'IDT-1'!E7</f>
        <v>0</v>
      </c>
      <c r="AF7" s="24"/>
      <c r="AG7">
        <f t="shared" si="2"/>
        <v>81.127130377692708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0.68724071719707414</v>
      </c>
      <c r="AD8">
        <f t="shared" si="1"/>
        <v>81.127130377692708</v>
      </c>
      <c r="AE8">
        <f>'IDT-1'!E8</f>
        <v>0</v>
      </c>
      <c r="AF8" s="24"/>
      <c r="AG8">
        <f t="shared" si="2"/>
        <v>81.127130377692708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0.67917671719707418</v>
      </c>
      <c r="AD9">
        <f t="shared" si="1"/>
        <v>80.175194377692705</v>
      </c>
      <c r="AE9">
        <f>'IDT-1'!E9</f>
        <v>0</v>
      </c>
      <c r="AF9" s="24"/>
      <c r="AG9">
        <f t="shared" si="2"/>
        <v>80.175194377692705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56.88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0.67102871719707413</v>
      </c>
      <c r="AD10">
        <f t="shared" si="1"/>
        <v>79.213342377692712</v>
      </c>
      <c r="AE10">
        <f>'IDT-1'!E10</f>
        <v>0</v>
      </c>
      <c r="AF10" s="24"/>
      <c r="AG10">
        <f t="shared" si="2"/>
        <v>79.213342377692712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55.92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0.66296471719707406</v>
      </c>
      <c r="AD11">
        <f t="shared" si="1"/>
        <v>78.261406377692708</v>
      </c>
      <c r="AE11">
        <f>'IDT-1'!E11</f>
        <v>0</v>
      </c>
      <c r="AF11" s="24"/>
      <c r="AG11">
        <f t="shared" si="2"/>
        <v>78.261406377692708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54.95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0.65481671719707413</v>
      </c>
      <c r="AD12">
        <f t="shared" si="1"/>
        <v>77.299554377692701</v>
      </c>
      <c r="AE12">
        <f>'IDT-1'!E12</f>
        <v>0</v>
      </c>
      <c r="AF12" s="24"/>
      <c r="AG12">
        <f t="shared" si="2"/>
        <v>77.299554377692701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0.65481671719707413</v>
      </c>
      <c r="AD13">
        <f t="shared" si="1"/>
        <v>77.299554377692701</v>
      </c>
      <c r="AE13">
        <f>'IDT-1'!E13</f>
        <v>0</v>
      </c>
      <c r="AF13" s="24"/>
      <c r="AG13">
        <f t="shared" si="2"/>
        <v>77.299554377692701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54.95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0.65481671719707413</v>
      </c>
      <c r="AD14">
        <f t="shared" si="1"/>
        <v>77.299554377692701</v>
      </c>
      <c r="AE14">
        <f>'IDT-1'!E14</f>
        <v>0</v>
      </c>
      <c r="AF14" s="24"/>
      <c r="AG14">
        <f t="shared" si="2"/>
        <v>77.299554377692701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55.92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0.66296471719707406</v>
      </c>
      <c r="AD15">
        <f t="shared" si="1"/>
        <v>78.261406377692708</v>
      </c>
      <c r="AE15">
        <f>'IDT-1'!E15</f>
        <v>0</v>
      </c>
      <c r="AF15" s="24"/>
      <c r="AG15">
        <f t="shared" si="2"/>
        <v>78.261406377692708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0.65481671719707413</v>
      </c>
      <c r="AD16">
        <f t="shared" si="1"/>
        <v>77.299554377692701</v>
      </c>
      <c r="AE16">
        <f>'IDT-1'!E16</f>
        <v>0</v>
      </c>
      <c r="AF16" s="24"/>
      <c r="AG16">
        <f t="shared" si="2"/>
        <v>77.299554377692701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54.95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0.65481671719707413</v>
      </c>
      <c r="AD17">
        <f t="shared" si="1"/>
        <v>77.299554377692701</v>
      </c>
      <c r="AE17">
        <f>'IDT-1'!E17</f>
        <v>0</v>
      </c>
      <c r="AF17" s="24"/>
      <c r="AG17">
        <f t="shared" si="2"/>
        <v>77.299554377692701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55.92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0.66296471719707406</v>
      </c>
      <c r="AD18">
        <f t="shared" si="1"/>
        <v>78.261406377692708</v>
      </c>
      <c r="AE18">
        <f>'IDT-1'!E18</f>
        <v>0</v>
      </c>
      <c r="AF18" s="24"/>
      <c r="AG18">
        <f t="shared" si="2"/>
        <v>78.261406377692708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0.64675271719707406</v>
      </c>
      <c r="AD19">
        <f t="shared" si="1"/>
        <v>76.347618377692697</v>
      </c>
      <c r="AE19">
        <f>'IDT-1'!E19</f>
        <v>0</v>
      </c>
      <c r="AF19" s="24"/>
      <c r="AG19">
        <f t="shared" si="2"/>
        <v>76.347618377692697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53.03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0.6386887171970741</v>
      </c>
      <c r="AD20">
        <f t="shared" si="1"/>
        <v>75.395682377692708</v>
      </c>
      <c r="AE20">
        <f>'IDT-1'!E20</f>
        <v>0</v>
      </c>
      <c r="AF20" s="24"/>
      <c r="AG20">
        <f t="shared" si="2"/>
        <v>75.395682377692708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54.95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0.65481671719707413</v>
      </c>
      <c r="AD21">
        <f t="shared" si="1"/>
        <v>77.299554377692701</v>
      </c>
      <c r="AE21">
        <f>'IDT-1'!E21</f>
        <v>0</v>
      </c>
      <c r="AF21" s="24"/>
      <c r="AG21">
        <f t="shared" si="2"/>
        <v>77.299554377692701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0.67102871719707413</v>
      </c>
      <c r="AD22">
        <f t="shared" si="1"/>
        <v>79.213342377692712</v>
      </c>
      <c r="AE22">
        <f>'IDT-1'!E22</f>
        <v>0</v>
      </c>
      <c r="AF22" s="24"/>
      <c r="AG22">
        <f t="shared" si="2"/>
        <v>79.213342377692712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57.85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0.67917671719707418</v>
      </c>
      <c r="AD23">
        <f t="shared" si="1"/>
        <v>80.175194377692705</v>
      </c>
      <c r="AE23">
        <f>'IDT-1'!E23</f>
        <v>0</v>
      </c>
      <c r="AF23" s="24"/>
      <c r="AG23">
        <f t="shared" si="2"/>
        <v>80.175194377692705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59.77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0.6953047171970741</v>
      </c>
      <c r="AD24">
        <f t="shared" si="1"/>
        <v>82.079066377692698</v>
      </c>
      <c r="AE24">
        <f>'IDT-1'!E24</f>
        <v>0</v>
      </c>
      <c r="AF24" s="24"/>
      <c r="AG24">
        <f t="shared" si="2"/>
        <v>82.079066377692698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0.71151281852290993</v>
      </c>
      <c r="AD25">
        <f t="shared" si="1"/>
        <v>83.992394148490192</v>
      </c>
      <c r="AE25">
        <f>'IDT-1'!E25</f>
        <v>0</v>
      </c>
      <c r="AF25" s="24"/>
      <c r="AG25">
        <f t="shared" si="2"/>
        <v>83.992394148490192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64.59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0.73578881852291</v>
      </c>
      <c r="AD26">
        <f t="shared" si="1"/>
        <v>86.858118148490192</v>
      </c>
      <c r="AE26">
        <f>'IDT-1'!E26</f>
        <v>0</v>
      </c>
      <c r="AF26" s="24"/>
      <c r="AG26">
        <f t="shared" si="2"/>
        <v>86.858118148490192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19.110878176554387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73.27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0.8038285383382292</v>
      </c>
      <c r="AD27">
        <f t="shared" si="1"/>
        <v>94.890045073355736</v>
      </c>
      <c r="AE27">
        <f>'IDT-1'!E27</f>
        <v>0</v>
      </c>
      <c r="AF27" s="24"/>
      <c r="AG27">
        <f t="shared" si="2"/>
        <v>94.890045073355736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19.110878176554387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82.91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0.88480453833822925</v>
      </c>
      <c r="AD28">
        <f t="shared" si="1"/>
        <v>104.44906907335573</v>
      </c>
      <c r="AE28">
        <f>'IDT-1'!E28</f>
        <v>0</v>
      </c>
      <c r="AF28" s="24"/>
      <c r="AG28">
        <f t="shared" si="2"/>
        <v>104.44906907335573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19.110878176554387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82.91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0.88480453833822925</v>
      </c>
      <c r="AD29">
        <f t="shared" si="1"/>
        <v>104.44906907335573</v>
      </c>
      <c r="AE29">
        <f>'IDT-1'!E29</f>
        <v>0</v>
      </c>
      <c r="AF29" s="24"/>
      <c r="AG29">
        <f t="shared" si="2"/>
        <v>104.44906907335573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19.110878176554387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82.91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0.88480453833822925</v>
      </c>
      <c r="AD30">
        <f t="shared" si="1"/>
        <v>104.44906907335573</v>
      </c>
      <c r="AE30">
        <f>'IDT-1'!E30</f>
        <v>0</v>
      </c>
      <c r="AF30" s="24"/>
      <c r="AG30">
        <f t="shared" si="2"/>
        <v>104.44906907335573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19.110878176554387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0.96578053833822919</v>
      </c>
      <c r="AD31">
        <f t="shared" si="1"/>
        <v>114.00809307335574</v>
      </c>
      <c r="AE31">
        <f>'IDT-1'!E31</f>
        <v>0</v>
      </c>
      <c r="AF31" s="24"/>
      <c r="AG31">
        <f t="shared" si="2"/>
        <v>114.00809307335574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19.110878176554387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0.96578053833822919</v>
      </c>
      <c r="AD32">
        <f t="shared" si="1"/>
        <v>114.00809307335574</v>
      </c>
      <c r="AE32">
        <f>'IDT-1'!E32</f>
        <v>0</v>
      </c>
      <c r="AF32" s="24"/>
      <c r="AG32">
        <f t="shared" si="2"/>
        <v>114.00809307335574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94.48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0.98106116165517232</v>
      </c>
      <c r="AD33">
        <f t="shared" si="1"/>
        <v>115.8119342734844</v>
      </c>
      <c r="AE33">
        <f>'IDT-1'!E33</f>
        <v>0</v>
      </c>
      <c r="AF33" s="24"/>
      <c r="AG33">
        <f t="shared" si="2"/>
        <v>115.8119342734844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5.78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0.23598506032933658</v>
      </c>
      <c r="AD34">
        <f t="shared" si="1"/>
        <v>27.857474502686923</v>
      </c>
      <c r="AE34">
        <f>'IDT-1'!E34</f>
        <v>0</v>
      </c>
      <c r="AF34" s="24"/>
      <c r="AG34">
        <f t="shared" si="2"/>
        <v>27.857474502686923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41.01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0.53427671510080688</v>
      </c>
      <c r="AD35">
        <f t="shared" si="1"/>
        <v>63.07009413023335</v>
      </c>
      <c r="AE35">
        <f>'IDT-1'!E35</f>
        <v>0</v>
      </c>
      <c r="AF35" s="24"/>
      <c r="AG35">
        <f t="shared" si="2"/>
        <v>63.07009413023335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107.01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1.0886767151008068</v>
      </c>
      <c r="AD36">
        <f t="shared" si="1"/>
        <v>128.51569413023336</v>
      </c>
      <c r="AE36">
        <f>'IDT-1'!E36</f>
        <v>0</v>
      </c>
      <c r="AF36" s="24"/>
      <c r="AG36">
        <f t="shared" si="2"/>
        <v>128.51569413023336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115.69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1.1615848164266427</v>
      </c>
      <c r="AD37">
        <f t="shared" si="1"/>
        <v>137.12232190103083</v>
      </c>
      <c r="AE37">
        <f>'IDT-1'!E37</f>
        <v>0</v>
      </c>
      <c r="AF37" s="24"/>
      <c r="AG37">
        <f t="shared" si="2"/>
        <v>137.12232190103083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1.2020728164266428</v>
      </c>
      <c r="AD38">
        <f t="shared" si="1"/>
        <v>141.90183390103084</v>
      </c>
      <c r="AE38">
        <f>'IDT-1'!E38</f>
        <v>0</v>
      </c>
      <c r="AF38" s="24"/>
      <c r="AG38">
        <f t="shared" si="2"/>
        <v>141.90183390103084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94.48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1.1857173681507807</v>
      </c>
      <c r="AD39">
        <f t="shared" si="1"/>
        <v>139.97111217360882</v>
      </c>
      <c r="AE39">
        <f>'IDT-1'!E39</f>
        <v>0</v>
      </c>
      <c r="AF39" s="24"/>
      <c r="AG39">
        <f t="shared" si="2"/>
        <v>139.97111217360882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98.34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1.2181413681507807</v>
      </c>
      <c r="AD40">
        <f t="shared" si="1"/>
        <v>143.79868817360884</v>
      </c>
      <c r="AE40">
        <f>'IDT-1'!E40</f>
        <v>0</v>
      </c>
      <c r="AF40" s="24"/>
      <c r="AG40">
        <f t="shared" si="2"/>
        <v>143.79868817360884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100.27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1.2343533681507806</v>
      </c>
      <c r="AD41">
        <f t="shared" si="1"/>
        <v>145.71247617360882</v>
      </c>
      <c r="AE41">
        <f>'IDT-1'!E41</f>
        <v>0</v>
      </c>
      <c r="AF41" s="24"/>
      <c r="AG41">
        <f t="shared" si="2"/>
        <v>145.71247617360882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102.19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1.2504813681507807</v>
      </c>
      <c r="AD42">
        <f t="shared" si="1"/>
        <v>147.61634817360883</v>
      </c>
      <c r="AE42">
        <f>'IDT-1'!E42</f>
        <v>0</v>
      </c>
      <c r="AF42" s="24"/>
      <c r="AG42">
        <f t="shared" si="2"/>
        <v>147.61634817360883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104.12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1.2666933681507808</v>
      </c>
      <c r="AD43">
        <f t="shared" si="1"/>
        <v>149.53013617360884</v>
      </c>
      <c r="AE43">
        <f>'IDT-1'!E43</f>
        <v>0</v>
      </c>
      <c r="AF43" s="24"/>
      <c r="AG43">
        <f t="shared" si="2"/>
        <v>149.53013617360884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105.09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1.2748413681507806</v>
      </c>
      <c r="AD44">
        <f t="shared" si="1"/>
        <v>150.49198817360883</v>
      </c>
      <c r="AE44">
        <f>'IDT-1'!E44</f>
        <v>0</v>
      </c>
      <c r="AF44" s="24"/>
      <c r="AG44">
        <f t="shared" si="2"/>
        <v>150.49198817360883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105.09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1.2748490508322217</v>
      </c>
      <c r="AD45">
        <f t="shared" si="1"/>
        <v>150.49289509586086</v>
      </c>
      <c r="AE45">
        <f>'IDT-1'!E45</f>
        <v>0</v>
      </c>
      <c r="AF45" s="24"/>
      <c r="AG45">
        <f t="shared" si="2"/>
        <v>150.49289509586086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105.09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1.2748490508322217</v>
      </c>
      <c r="AD46">
        <f t="shared" si="1"/>
        <v>150.49289509586086</v>
      </c>
      <c r="AE46">
        <f>'IDT-1'!E46</f>
        <v>0</v>
      </c>
      <c r="AF46" s="24"/>
      <c r="AG46">
        <f t="shared" si="2"/>
        <v>150.49289509586086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105.09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1.2748490508322217</v>
      </c>
      <c r="AD47">
        <f t="shared" si="1"/>
        <v>150.49289509586086</v>
      </c>
      <c r="AE47">
        <f>'IDT-1'!E47</f>
        <v>0</v>
      </c>
      <c r="AF47" s="24"/>
      <c r="AG47">
        <f t="shared" si="2"/>
        <v>150.49289509586086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106.05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1.2829130508322215</v>
      </c>
      <c r="AD48">
        <f t="shared" si="1"/>
        <v>151.44483109586082</v>
      </c>
      <c r="AE48">
        <f>'IDT-1'!E48</f>
        <v>0</v>
      </c>
      <c r="AF48" s="24"/>
      <c r="AG48">
        <f t="shared" si="2"/>
        <v>151.44483109586082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105.09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1.2748490508322217</v>
      </c>
      <c r="AD49">
        <f t="shared" si="1"/>
        <v>150.49289509586086</v>
      </c>
      <c r="AE49">
        <f>'IDT-1'!E49</f>
        <v>0</v>
      </c>
      <c r="AF49" s="24"/>
      <c r="AG49">
        <f t="shared" si="2"/>
        <v>150.49289509586086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105.09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1.2748490508322217</v>
      </c>
      <c r="AD50">
        <f t="shared" si="1"/>
        <v>150.49289509586086</v>
      </c>
      <c r="AE50">
        <f>'IDT-1'!E50</f>
        <v>0</v>
      </c>
      <c r="AF50" s="24"/>
      <c r="AG50">
        <f t="shared" si="2"/>
        <v>150.49289509586086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105.09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1.2782853702470478</v>
      </c>
      <c r="AD51">
        <f t="shared" si="1"/>
        <v>150.89854442106815</v>
      </c>
      <c r="AE51">
        <f>'IDT-1'!E51</f>
        <v>0</v>
      </c>
      <c r="AF51" s="24"/>
      <c r="AG51">
        <f t="shared" si="2"/>
        <v>150.89854442106815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105.09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1.2782853702470478</v>
      </c>
      <c r="AD52">
        <f t="shared" si="1"/>
        <v>150.89854442106815</v>
      </c>
      <c r="AE52">
        <f>'IDT-1'!E52</f>
        <v>0</v>
      </c>
      <c r="AF52" s="24"/>
      <c r="AG52">
        <f t="shared" si="2"/>
        <v>150.89854442106815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1.24902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105.09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1.2784486662470478</v>
      </c>
      <c r="AD53">
        <f t="shared" si="1"/>
        <v>150.91782112506817</v>
      </c>
      <c r="AE53">
        <f>'IDT-1'!E53</f>
        <v>0</v>
      </c>
      <c r="AF53" s="24"/>
      <c r="AG53">
        <f t="shared" si="2"/>
        <v>150.91782112506817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1.24902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106.05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1.2865126662470479</v>
      </c>
      <c r="AD54">
        <f t="shared" si="1"/>
        <v>151.86975712506819</v>
      </c>
      <c r="AE54">
        <f>'IDT-1'!E54</f>
        <v>0</v>
      </c>
      <c r="AF54" s="24"/>
      <c r="AG54">
        <f t="shared" si="2"/>
        <v>151.86975712506819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1.24902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105.09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1.2784486662470478</v>
      </c>
      <c r="AD55">
        <f t="shared" si="1"/>
        <v>150.91782112506817</v>
      </c>
      <c r="AE55">
        <f>'IDT-1'!E55</f>
        <v>0</v>
      </c>
      <c r="AF55" s="24"/>
      <c r="AG55">
        <f t="shared" si="2"/>
        <v>150.91782112506817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1.24902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104.12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1.270300666247048</v>
      </c>
      <c r="AD56">
        <f t="shared" si="1"/>
        <v>149.95596912506821</v>
      </c>
      <c r="AE56">
        <f>'IDT-1'!E56</f>
        <v>0</v>
      </c>
      <c r="AF56" s="24"/>
      <c r="AG56">
        <f t="shared" si="2"/>
        <v>149.95596912506821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1.24902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102.19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1.2540886662470478</v>
      </c>
      <c r="AD57">
        <f t="shared" si="1"/>
        <v>148.0421811250682</v>
      </c>
      <c r="AE57">
        <f>'IDT-1'!E57</f>
        <v>0</v>
      </c>
      <c r="AF57" s="24"/>
      <c r="AG57">
        <f t="shared" si="2"/>
        <v>148.0421811250682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1.24902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100.27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1.2379606662470477</v>
      </c>
      <c r="AD58">
        <f t="shared" si="1"/>
        <v>146.13830912506819</v>
      </c>
      <c r="AE58">
        <f>'IDT-1'!E58</f>
        <v>0</v>
      </c>
      <c r="AF58" s="24"/>
      <c r="AG58">
        <f t="shared" si="2"/>
        <v>146.13830912506819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1.24902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99.3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1.2298126662470479</v>
      </c>
      <c r="AD59">
        <f t="shared" si="1"/>
        <v>145.17645712506817</v>
      </c>
      <c r="AE59">
        <f>'IDT-1'!E59</f>
        <v>0</v>
      </c>
      <c r="AF59" s="24"/>
      <c r="AG59">
        <f t="shared" si="2"/>
        <v>145.17645712506817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1.24902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100.27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1.2379606662470477</v>
      </c>
      <c r="AD60">
        <f t="shared" si="1"/>
        <v>146.13830912506819</v>
      </c>
      <c r="AE60">
        <f>'IDT-1'!E60</f>
        <v>0</v>
      </c>
      <c r="AF60" s="24"/>
      <c r="AG60">
        <f t="shared" si="2"/>
        <v>146.13830912506819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1.24902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102.19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1.2540886662470478</v>
      </c>
      <c r="AD61">
        <f t="shared" si="1"/>
        <v>148.0421811250682</v>
      </c>
      <c r="AE61">
        <f>'IDT-1'!E61</f>
        <v>0</v>
      </c>
      <c r="AF61" s="24"/>
      <c r="AG61">
        <f t="shared" si="2"/>
        <v>148.0421811250682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1.24902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100.27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1.2379606662470477</v>
      </c>
      <c r="AD62">
        <f t="shared" si="1"/>
        <v>146.13830912506819</v>
      </c>
      <c r="AE62">
        <f>'IDT-1'!E62</f>
        <v>0</v>
      </c>
      <c r="AF62" s="24"/>
      <c r="AG62">
        <f t="shared" si="2"/>
        <v>146.13830912506819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1.24902</v>
      </c>
      <c r="E63">
        <f>GT_NG!S63</f>
        <v>2.0659538548114802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100.27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1.2379574372481539</v>
      </c>
      <c r="AD63">
        <f t="shared" si="1"/>
        <v>146.13792794943683</v>
      </c>
      <c r="AE63">
        <f>'IDT-1'!E63</f>
        <v>0</v>
      </c>
      <c r="AF63" s="24"/>
      <c r="AG63">
        <f t="shared" si="2"/>
        <v>146.13792794943683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1.24902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99.3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1.2298094372481538</v>
      </c>
      <c r="AD64">
        <f t="shared" si="1"/>
        <v>145.17607594943684</v>
      </c>
      <c r="AE64">
        <f>'IDT-1'!E64</f>
        <v>0</v>
      </c>
      <c r="AF64" s="24"/>
      <c r="AG64">
        <f t="shared" si="2"/>
        <v>145.17607594943684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1.24902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124.37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1.2379574372481541</v>
      </c>
      <c r="AD65">
        <f t="shared" si="1"/>
        <v>146.13792794943686</v>
      </c>
      <c r="AE65">
        <f>'IDT-1'!E65</f>
        <v>0</v>
      </c>
      <c r="AF65" s="24"/>
      <c r="AG65">
        <f t="shared" si="2"/>
        <v>146.13792794943686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1.24902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123.4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1.2298094372481541</v>
      </c>
      <c r="AD66">
        <f t="shared" si="1"/>
        <v>145.17607594943686</v>
      </c>
      <c r="AE66">
        <f>'IDT-1'!E66</f>
        <v>0</v>
      </c>
      <c r="AF66" s="24"/>
      <c r="AG66">
        <f t="shared" si="2"/>
        <v>145.17607594943686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1.24902</v>
      </c>
      <c r="E67">
        <f>GT_NG!S67</f>
        <v>2.0659538548114802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123.4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1.2298094372481541</v>
      </c>
      <c r="AD67">
        <f t="shared" si="1"/>
        <v>145.17607594943686</v>
      </c>
      <c r="AE67">
        <f>'IDT-1'!E67</f>
        <v>0</v>
      </c>
      <c r="AF67" s="24"/>
      <c r="AG67">
        <f t="shared" si="2"/>
        <v>145.17607594943686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1.24902</v>
      </c>
      <c r="E68">
        <f>GT_NG!S68</f>
        <v>2.0659538548114802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121.48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1.2136814372481539</v>
      </c>
      <c r="AD68">
        <f t="shared" ref="AD68:AD98" si="4">SUM(B68:AB68,AI68:AR68)-AC68</f>
        <v>143.27220394943686</v>
      </c>
      <c r="AE68">
        <f>'IDT-1'!E68</f>
        <v>0</v>
      </c>
      <c r="AF68" s="24"/>
      <c r="AG68">
        <f t="shared" ref="AG68:AG98" si="5">SUM(AD68:AF68)+AT68</f>
        <v>143.27220394943686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1.24902</v>
      </c>
      <c r="E69">
        <f>GT_NG!S69</f>
        <v>2.0659538548114802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120.51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1.2055334372481539</v>
      </c>
      <c r="AD69">
        <f t="shared" si="4"/>
        <v>142.31035194943684</v>
      </c>
      <c r="AE69">
        <f>'IDT-1'!E69</f>
        <v>0</v>
      </c>
      <c r="AF69" s="24"/>
      <c r="AG69">
        <f t="shared" si="5"/>
        <v>142.31035194943684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1.24902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18.999150306336926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118.58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1.1835138719525404</v>
      </c>
      <c r="AD70">
        <f t="shared" si="4"/>
        <v>139.71099469382611</v>
      </c>
      <c r="AE70">
        <f>'IDT-1'!E70</f>
        <v>0</v>
      </c>
      <c r="AF70" s="24"/>
      <c r="AG70">
        <f t="shared" si="5"/>
        <v>139.71099469382611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1.24902</v>
      </c>
      <c r="E71">
        <f>GT_NG!S71</f>
        <v>1.8154960371686255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127.26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1.2543259347122164</v>
      </c>
      <c r="AD71">
        <f t="shared" si="4"/>
        <v>148.07019010245639</v>
      </c>
      <c r="AE71">
        <f>'IDT-1'!E71</f>
        <v>0</v>
      </c>
      <c r="AF71" s="24"/>
      <c r="AG71">
        <f t="shared" si="5"/>
        <v>148.07019010245639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1.24902</v>
      </c>
      <c r="E72">
        <f>GT_NG!S72</f>
        <v>1.8154960371686255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127.26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1.2543259347122164</v>
      </c>
      <c r="AD72">
        <f t="shared" si="4"/>
        <v>148.07019010245639</v>
      </c>
      <c r="AE72">
        <f>'IDT-1'!E72</f>
        <v>0</v>
      </c>
      <c r="AF72" s="24"/>
      <c r="AG72">
        <f t="shared" si="5"/>
        <v>148.07019010245639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1.24902</v>
      </c>
      <c r="E73">
        <f>GT_NG!S73</f>
        <v>1.8154960371686255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127.26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1.2543259347122164</v>
      </c>
      <c r="AD73">
        <f t="shared" si="4"/>
        <v>148.07019010245639</v>
      </c>
      <c r="AE73">
        <f>'IDT-1'!E73</f>
        <v>0</v>
      </c>
      <c r="AF73" s="24"/>
      <c r="AG73">
        <f t="shared" si="5"/>
        <v>148.07019010245639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1.24902</v>
      </c>
      <c r="E74">
        <f>GT_NG!S74</f>
        <v>1.8154960371686255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127.26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1.2543259347122164</v>
      </c>
      <c r="AD74">
        <f t="shared" si="4"/>
        <v>148.07019010245639</v>
      </c>
      <c r="AE74">
        <f>'IDT-1'!E74</f>
        <v>0</v>
      </c>
      <c r="AF74" s="24"/>
      <c r="AG74">
        <f t="shared" si="5"/>
        <v>148.07019010245639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1.24902</v>
      </c>
      <c r="E75">
        <f>GT_NG!S75</f>
        <v>1.8305001366493581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127.26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1.2544519691478544</v>
      </c>
      <c r="AD75">
        <f t="shared" si="4"/>
        <v>148.0850681675015</v>
      </c>
      <c r="AE75">
        <f>'IDT-1'!E75</f>
        <v>0</v>
      </c>
      <c r="AF75" s="24"/>
      <c r="AG75">
        <f t="shared" si="5"/>
        <v>148.0850681675015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1.24902</v>
      </c>
      <c r="E76">
        <f>GT_NG!S76</f>
        <v>1.8814412916741863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127.26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1.2548798748500631</v>
      </c>
      <c r="AD76">
        <f t="shared" si="4"/>
        <v>148.13558141682412</v>
      </c>
      <c r="AE76">
        <f>'IDT-1'!E76</f>
        <v>0</v>
      </c>
      <c r="AF76" s="24"/>
      <c r="AG76">
        <f t="shared" si="5"/>
        <v>148.13558141682412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1.24902</v>
      </c>
      <c r="E77">
        <f>GT_NG!S77</f>
        <v>1.8814412916741863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127.26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1.2548798748500631</v>
      </c>
      <c r="AD77">
        <f t="shared" si="4"/>
        <v>148.13558141682412</v>
      </c>
      <c r="AE77">
        <f>'IDT-1'!E77</f>
        <v>0</v>
      </c>
      <c r="AF77" s="24"/>
      <c r="AG77">
        <f t="shared" si="5"/>
        <v>148.13558141682412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1.24902</v>
      </c>
      <c r="E78">
        <f>GT_NG!S78</f>
        <v>1.8814412916741863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127.26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1.2548798748500631</v>
      </c>
      <c r="AD78">
        <f t="shared" si="4"/>
        <v>148.13558141682412</v>
      </c>
      <c r="AE78">
        <f>'IDT-1'!E78</f>
        <v>0</v>
      </c>
      <c r="AF78" s="24"/>
      <c r="AG78">
        <f t="shared" si="5"/>
        <v>148.13558141682412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1.24902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127.26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1.2565803563293365</v>
      </c>
      <c r="AD79">
        <f t="shared" si="4"/>
        <v>148.33631920668694</v>
      </c>
      <c r="AE79">
        <f>'IDT-1'!E79</f>
        <v>0</v>
      </c>
      <c r="AF79" s="24"/>
      <c r="AG79">
        <f t="shared" si="5"/>
        <v>148.33631920668694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1.24902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127.26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1.2565803563293365</v>
      </c>
      <c r="AD80">
        <f t="shared" si="4"/>
        <v>148.33631920668694</v>
      </c>
      <c r="AE80">
        <f>'IDT-1'!E80</f>
        <v>0</v>
      </c>
      <c r="AF80" s="24"/>
      <c r="AG80">
        <f t="shared" si="5"/>
        <v>148.33631920668694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1.24902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18.999150306336926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111.84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1.1270452189025666</v>
      </c>
      <c r="AD81">
        <f t="shared" si="4"/>
        <v>133.04500465045061</v>
      </c>
      <c r="AE81">
        <f>'IDT-1'!E81</f>
        <v>0</v>
      </c>
      <c r="AF81" s="24"/>
      <c r="AG81">
        <f t="shared" si="5"/>
        <v>133.04500465045061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1.24902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19.110878176554387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111.84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1.1279837330123932</v>
      </c>
      <c r="AD82">
        <f t="shared" si="4"/>
        <v>133.15579400655824</v>
      </c>
      <c r="AE82">
        <f>'IDT-1'!E82</f>
        <v>0</v>
      </c>
      <c r="AF82" s="24"/>
      <c r="AG82">
        <f t="shared" si="5"/>
        <v>133.15579400655824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1.24902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111.84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1.132856013197074</v>
      </c>
      <c r="AD83">
        <f t="shared" si="4"/>
        <v>133.73095508169268</v>
      </c>
      <c r="AE83">
        <f>'IDT-1'!E83</f>
        <v>0</v>
      </c>
      <c r="AF83" s="24"/>
      <c r="AG83">
        <f t="shared" si="5"/>
        <v>133.73095508169268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1.24902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102.19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1.0517960131970741</v>
      </c>
      <c r="AD84">
        <f t="shared" si="4"/>
        <v>124.16201508169269</v>
      </c>
      <c r="AE84">
        <f>'IDT-1'!E84</f>
        <v>0</v>
      </c>
      <c r="AF84" s="24"/>
      <c r="AG84">
        <f t="shared" si="5"/>
        <v>124.16201508169269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1.24902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102.19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1.0517960131970741</v>
      </c>
      <c r="AD85">
        <f t="shared" si="4"/>
        <v>124.16201508169269</v>
      </c>
      <c r="AE85">
        <f>'IDT-1'!E85</f>
        <v>0</v>
      </c>
      <c r="AF85" s="24"/>
      <c r="AG85">
        <f t="shared" si="5"/>
        <v>124.16201508169269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1.24902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0.97082001319707412</v>
      </c>
      <c r="AD86">
        <f t="shared" si="4"/>
        <v>114.60299108169271</v>
      </c>
      <c r="AE86">
        <f>'IDT-1'!E86</f>
        <v>0</v>
      </c>
      <c r="AF86" s="24"/>
      <c r="AG86">
        <f t="shared" si="5"/>
        <v>114.60299108169271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1.24902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0.97081611452290995</v>
      </c>
      <c r="AD87">
        <f t="shared" si="4"/>
        <v>114.60253085249019</v>
      </c>
      <c r="AE87">
        <f>'IDT-1'!E87</f>
        <v>0</v>
      </c>
      <c r="AF87" s="24"/>
      <c r="AG87">
        <f t="shared" si="5"/>
        <v>114.60253085249019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1.24902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0.8898401145229099</v>
      </c>
      <c r="AD88">
        <f t="shared" si="4"/>
        <v>105.04350685249018</v>
      </c>
      <c r="AE88">
        <f>'IDT-1'!E88</f>
        <v>0</v>
      </c>
      <c r="AF88" s="24"/>
      <c r="AG88">
        <f t="shared" si="5"/>
        <v>105.04350685249018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0.89008505852290998</v>
      </c>
      <c r="AD89">
        <f t="shared" si="4"/>
        <v>105.07242190849018</v>
      </c>
      <c r="AE89">
        <f>'IDT-1'!E89</f>
        <v>0</v>
      </c>
      <c r="AF89" s="24"/>
      <c r="AG89">
        <f t="shared" si="5"/>
        <v>105.07242190849018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0.89008505852290998</v>
      </c>
      <c r="AD90">
        <f t="shared" si="4"/>
        <v>105.07242190849018</v>
      </c>
      <c r="AE90">
        <f>'IDT-1'!E90</f>
        <v>0</v>
      </c>
      <c r="AF90" s="24"/>
      <c r="AG90">
        <f t="shared" si="5"/>
        <v>105.07242190849018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72.31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0.80104505852290997</v>
      </c>
      <c r="AD91">
        <f t="shared" si="4"/>
        <v>94.561461908490188</v>
      </c>
      <c r="AE91">
        <f>'IDT-1'!E91</f>
        <v>0</v>
      </c>
      <c r="AF91" s="24"/>
      <c r="AG91">
        <f t="shared" si="5"/>
        <v>94.561461908490188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69.42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0.77676905852290989</v>
      </c>
      <c r="AD92">
        <f t="shared" si="4"/>
        <v>91.695737908490173</v>
      </c>
      <c r="AE92">
        <f>'IDT-1'!E92</f>
        <v>0</v>
      </c>
      <c r="AF92" s="24"/>
      <c r="AG92">
        <f t="shared" si="5"/>
        <v>91.695737908490173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69.42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0.77676905852290989</v>
      </c>
      <c r="AD93">
        <f t="shared" si="4"/>
        <v>91.695737908490173</v>
      </c>
      <c r="AE93">
        <f>'IDT-1'!E93</f>
        <v>0</v>
      </c>
      <c r="AF93" s="24"/>
      <c r="AG93">
        <f t="shared" si="5"/>
        <v>91.695737908490173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66.52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0.75240905852290985</v>
      </c>
      <c r="AD94">
        <f t="shared" si="4"/>
        <v>88.820097908490169</v>
      </c>
      <c r="AE94">
        <f>'IDT-1'!E94</f>
        <v>0</v>
      </c>
      <c r="AF94" s="24"/>
      <c r="AG94">
        <f t="shared" si="5"/>
        <v>88.820097908490169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64.59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0.73620095719707401</v>
      </c>
      <c r="AD95">
        <f t="shared" si="4"/>
        <v>86.906770137692703</v>
      </c>
      <c r="AE95">
        <f>'IDT-1'!E95</f>
        <v>0</v>
      </c>
      <c r="AF95" s="24"/>
      <c r="AG95">
        <f t="shared" si="5"/>
        <v>86.906770137692703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62.67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0.72007295719707409</v>
      </c>
      <c r="AD96">
        <f t="shared" si="4"/>
        <v>85.002898137692696</v>
      </c>
      <c r="AE96">
        <f>'IDT-1'!E96</f>
        <v>0</v>
      </c>
      <c r="AF96" s="24"/>
      <c r="AG96">
        <f t="shared" si="5"/>
        <v>85.002898137692696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61.7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0.71192495719707405</v>
      </c>
      <c r="AD97">
        <f t="shared" si="4"/>
        <v>84.041046137692703</v>
      </c>
      <c r="AE97">
        <f>'IDT-1'!E97</f>
        <v>0</v>
      </c>
      <c r="AF97" s="24"/>
      <c r="AG97">
        <f t="shared" si="5"/>
        <v>84.041046137692703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60.74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0.70386095719707409</v>
      </c>
      <c r="AD98">
        <f t="shared" si="4"/>
        <v>83.0891101376927</v>
      </c>
      <c r="AE98">
        <f>'IDT-1'!E98</f>
        <v>0</v>
      </c>
      <c r="AF98" s="24"/>
      <c r="AG98">
        <f t="shared" si="5"/>
        <v>83.0891101376927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4.938771658973086E-2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0.46750820218654493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2.1372825000000013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0.15665000000000007</v>
      </c>
      <c r="AB99" s="75">
        <f t="shared" si="6"/>
        <v>0</v>
      </c>
      <c r="AC99">
        <f t="shared" si="6"/>
        <v>2.386133230972072E-2</v>
      </c>
      <c r="AD99">
        <f t="shared" si="6"/>
        <v>2.8167734664665538</v>
      </c>
      <c r="AE99">
        <f t="shared" si="6"/>
        <v>0</v>
      </c>
      <c r="AG99">
        <f t="shared" si="6"/>
        <v>2.8167734664665538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6.6685102079317091E-2</v>
      </c>
      <c r="AD3">
        <f>SUM(B3:AB3,AI3:AR3)-AC3</f>
        <v>5.8635463686859239</v>
      </c>
      <c r="AE3">
        <f>'IDT-1'!D3</f>
        <v>0</v>
      </c>
      <c r="AF3" s="24"/>
      <c r="AG3">
        <f>SUM(AD3:AF3)</f>
        <v>5.8635463686859239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6.6685102079317091E-2</v>
      </c>
      <c r="AD4">
        <f t="shared" ref="AD4:AD67" si="1">SUM(B4:AB4,AI4:AR4)-AC4</f>
        <v>5.8635463686859239</v>
      </c>
      <c r="AE4">
        <f>'IDT-1'!D4</f>
        <v>0</v>
      </c>
      <c r="AF4" s="24"/>
      <c r="AG4">
        <f t="shared" ref="AG4:AG67" si="2">SUM(AD4:AF4)</f>
        <v>5.8635463686859239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6.922644939678381E-2</v>
      </c>
      <c r="AD7">
        <f t="shared" si="1"/>
        <v>5.561005021368457</v>
      </c>
      <c r="AE7">
        <f>'IDT-1'!D7</f>
        <v>0</v>
      </c>
      <c r="AF7" s="24"/>
      <c r="AG7">
        <f t="shared" si="2"/>
        <v>5.561005021368457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6.922644939678381E-2</v>
      </c>
      <c r="AD8">
        <f t="shared" si="1"/>
        <v>5.561005021368457</v>
      </c>
      <c r="AE8">
        <f>'IDT-1'!D8</f>
        <v>0</v>
      </c>
      <c r="AF8" s="24"/>
      <c r="AG8">
        <f t="shared" si="2"/>
        <v>5.561005021368457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-1.3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6.922644939678381E-2</v>
      </c>
      <c r="AD17">
        <f t="shared" si="1"/>
        <v>5.561005021368457</v>
      </c>
      <c r="AE17">
        <f>'IDT-1'!D17</f>
        <v>0</v>
      </c>
      <c r="AF17" s="24"/>
      <c r="AG17">
        <f t="shared" si="2"/>
        <v>5.561005021368457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6.6685102079317091E-2</v>
      </c>
      <c r="AD18">
        <f t="shared" si="1"/>
        <v>5.8635463686859239</v>
      </c>
      <c r="AE18">
        <f>'IDT-1'!D18</f>
        <v>0</v>
      </c>
      <c r="AF18" s="24"/>
      <c r="AG18">
        <f t="shared" si="2"/>
        <v>5.8635463686859239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6.6685102079317091E-2</v>
      </c>
      <c r="AD19">
        <f t="shared" si="1"/>
        <v>5.8635463686859239</v>
      </c>
      <c r="AE19">
        <f>'IDT-1'!D19</f>
        <v>0</v>
      </c>
      <c r="AF19" s="24"/>
      <c r="AG19">
        <f t="shared" si="2"/>
        <v>5.8635463686859239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6.2449523216872554E-2</v>
      </c>
      <c r="AD20">
        <f t="shared" si="1"/>
        <v>6.3677819475483686</v>
      </c>
      <c r="AE20">
        <f>'IDT-1'!D20</f>
        <v>0</v>
      </c>
      <c r="AF20" s="24"/>
      <c r="AG20">
        <f t="shared" si="2"/>
        <v>6.3677819475483686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6.627794435442802E-2</v>
      </c>
      <c r="AD22">
        <f t="shared" si="1"/>
        <v>7.8239535264108131</v>
      </c>
      <c r="AE22">
        <f>'IDT-1'!D22</f>
        <v>0</v>
      </c>
      <c r="AF22" s="24"/>
      <c r="AG22">
        <f t="shared" si="2"/>
        <v>7.8239535264108131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8.2489944354428024E-2</v>
      </c>
      <c r="AD23">
        <f t="shared" si="1"/>
        <v>9.7377415264108134</v>
      </c>
      <c r="AE23">
        <f>'IDT-1'!D23</f>
        <v>0</v>
      </c>
      <c r="AF23" s="24"/>
      <c r="AG23">
        <f t="shared" si="2"/>
        <v>9.7377415264108134</v>
      </c>
      <c r="AI23" s="34">
        <f>PXIL!L23</f>
        <v>0</v>
      </c>
      <c r="AJ23" s="34">
        <f>PXIL!R23</f>
        <v>0</v>
      </c>
      <c r="AK23" s="34">
        <f>RTM_IEX!L23</f>
        <v>2.89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0.10281794435442801</v>
      </c>
      <c r="AD24">
        <f t="shared" si="1"/>
        <v>12.137413526410814</v>
      </c>
      <c r="AE24">
        <f>'IDT-1'!D24</f>
        <v>0</v>
      </c>
      <c r="AF24" s="24"/>
      <c r="AG24">
        <f t="shared" si="2"/>
        <v>12.137413526410814</v>
      </c>
      <c r="AI24" s="34">
        <f>PXIL!L24</f>
        <v>0</v>
      </c>
      <c r="AJ24" s="34">
        <f>PXIL!R24</f>
        <v>0</v>
      </c>
      <c r="AK24" s="34">
        <f>RTM_IEX!L24</f>
        <v>5.31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0.13112594435442801</v>
      </c>
      <c r="AD25">
        <f t="shared" si="1"/>
        <v>15.479105526410812</v>
      </c>
      <c r="AE25">
        <f>'IDT-1'!D25</f>
        <v>0</v>
      </c>
      <c r="AF25" s="24"/>
      <c r="AG25">
        <f t="shared" si="2"/>
        <v>15.479105526410812</v>
      </c>
      <c r="AI25" s="34">
        <f>PXIL!L25</f>
        <v>0</v>
      </c>
      <c r="AJ25" s="34">
        <f>PXIL!R25</f>
        <v>0</v>
      </c>
      <c r="AK25" s="34">
        <f>RTM_IEX!L25</f>
        <v>8.68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0.143221944354428</v>
      </c>
      <c r="AD26">
        <f t="shared" si="1"/>
        <v>16.907009526410814</v>
      </c>
      <c r="AE26">
        <f>'IDT-1'!D26</f>
        <v>0</v>
      </c>
      <c r="AF26" s="24"/>
      <c r="AG26">
        <f t="shared" si="2"/>
        <v>16.907009526410814</v>
      </c>
      <c r="AI26" s="34">
        <f>PXIL!L26</f>
        <v>0</v>
      </c>
      <c r="AJ26" s="34">
        <f>PXIL!R26</f>
        <v>0</v>
      </c>
      <c r="AK26" s="34">
        <f>RTM_IEX!L26</f>
        <v>10.119999999999999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5.0002297688525346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0.14733793005836127</v>
      </c>
      <c r="AD27">
        <f t="shared" si="1"/>
        <v>17.392891838794171</v>
      </c>
      <c r="AE27">
        <f>'IDT-1'!D27</f>
        <v>0</v>
      </c>
      <c r="AF27" s="24"/>
      <c r="AG27">
        <f t="shared" si="2"/>
        <v>17.392891838794171</v>
      </c>
      <c r="AI27" s="34">
        <f>PXIL!L27</f>
        <v>0</v>
      </c>
      <c r="AJ27" s="34">
        <f>PXIL!R27</f>
        <v>0</v>
      </c>
      <c r="AK27" s="34">
        <f>RTM_IEX!L27</f>
        <v>10.61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5.0002297688525346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0.16346593005836127</v>
      </c>
      <c r="AD28">
        <f t="shared" si="1"/>
        <v>19.296763838794174</v>
      </c>
      <c r="AE28">
        <f>'IDT-1'!D28</f>
        <v>0</v>
      </c>
      <c r="AF28" s="24"/>
      <c r="AG28">
        <f t="shared" si="2"/>
        <v>19.296763838794174</v>
      </c>
      <c r="AI28" s="34">
        <f>PXIL!L28</f>
        <v>0</v>
      </c>
      <c r="AJ28" s="34">
        <f>PXIL!R28</f>
        <v>0</v>
      </c>
      <c r="AK28" s="34">
        <f>RTM_IEX!L28</f>
        <v>12.53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5.0002297688525346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0.17161393005836129</v>
      </c>
      <c r="AD29">
        <f t="shared" si="1"/>
        <v>20.258615838794174</v>
      </c>
      <c r="AE29">
        <f>'IDT-1'!D29</f>
        <v>0</v>
      </c>
      <c r="AF29" s="24"/>
      <c r="AG29">
        <f t="shared" si="2"/>
        <v>20.258615838794174</v>
      </c>
      <c r="AI29" s="34">
        <f>PXIL!L29</f>
        <v>0</v>
      </c>
      <c r="AJ29" s="34">
        <f>PXIL!R29</f>
        <v>0</v>
      </c>
      <c r="AK29" s="34">
        <f>RTM_IEX!L29</f>
        <v>13.5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5.0002297688525346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0.17564593005836127</v>
      </c>
      <c r="AD30">
        <f t="shared" si="1"/>
        <v>20.734583838794173</v>
      </c>
      <c r="AE30">
        <f>'IDT-1'!D30</f>
        <v>0</v>
      </c>
      <c r="AF30" s="24"/>
      <c r="AG30">
        <f t="shared" si="2"/>
        <v>20.734583838794173</v>
      </c>
      <c r="AI30" s="34">
        <f>PXIL!L30</f>
        <v>0</v>
      </c>
      <c r="AJ30" s="34">
        <f>PXIL!R30</f>
        <v>0</v>
      </c>
      <c r="AK30" s="34">
        <f>RTM_IEX!L30</f>
        <v>13.98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5.0002297688525346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2.0299999999999998</v>
      </c>
      <c r="AB31" s="75">
        <f>-STOA!R31</f>
        <v>0</v>
      </c>
      <c r="AC31">
        <f t="shared" si="0"/>
        <v>0.17564593005836127</v>
      </c>
      <c r="AD31">
        <f t="shared" si="1"/>
        <v>20.734583838794173</v>
      </c>
      <c r="AE31">
        <f>'IDT-1'!D31</f>
        <v>0</v>
      </c>
      <c r="AF31" s="24"/>
      <c r="AG31">
        <f t="shared" si="2"/>
        <v>20.734583838794173</v>
      </c>
      <c r="AI31" s="34">
        <f>PXIL!L31</f>
        <v>0</v>
      </c>
      <c r="AJ31" s="34">
        <f>PXIL!R31</f>
        <v>0</v>
      </c>
      <c r="AK31" s="34">
        <f>RTM_IEX!L31</f>
        <v>13.88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5.0002297688525346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2.4699999999999998</v>
      </c>
      <c r="AB32" s="75">
        <f>-STOA!R32</f>
        <v>0</v>
      </c>
      <c r="AC32">
        <f t="shared" si="0"/>
        <v>0.17614993005836127</v>
      </c>
      <c r="AD32">
        <f t="shared" si="1"/>
        <v>20.794079838794172</v>
      </c>
      <c r="AE32">
        <f>'IDT-1'!D32</f>
        <v>0</v>
      </c>
      <c r="AF32" s="24"/>
      <c r="AG32">
        <f t="shared" si="2"/>
        <v>20.794079838794172</v>
      </c>
      <c r="AI32" s="34">
        <f>PXIL!L32</f>
        <v>0</v>
      </c>
      <c r="AJ32" s="34">
        <f>PXIL!R32</f>
        <v>0</v>
      </c>
      <c r="AK32" s="34">
        <f>RTM_IEX!L32</f>
        <v>13.5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2.88</v>
      </c>
      <c r="AB33" s="75">
        <f>-STOA!R33</f>
        <v>0</v>
      </c>
      <c r="AC33">
        <f t="shared" si="0"/>
        <v>0.17959199999999997</v>
      </c>
      <c r="AD33">
        <f t="shared" si="1"/>
        <v>21.200408000000003</v>
      </c>
      <c r="AE33">
        <f>'IDT-1'!D33</f>
        <v>0</v>
      </c>
      <c r="AF33" s="24"/>
      <c r="AG33">
        <f t="shared" si="2"/>
        <v>21.200408000000003</v>
      </c>
      <c r="AI33" s="34">
        <f>PXIL!L33</f>
        <v>0</v>
      </c>
      <c r="AJ33" s="34">
        <f>PXIL!R33</f>
        <v>0</v>
      </c>
      <c r="AK33" s="34">
        <f>RTM_IEX!L33</f>
        <v>13.5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3.17</v>
      </c>
      <c r="AB34" s="75">
        <f>-STOA!R34</f>
        <v>0</v>
      </c>
      <c r="AC34">
        <f t="shared" si="0"/>
        <v>0.17387999999999998</v>
      </c>
      <c r="AD34">
        <f t="shared" si="1"/>
        <v>20.526120000000002</v>
      </c>
      <c r="AE34">
        <f>'IDT-1'!D34</f>
        <v>0</v>
      </c>
      <c r="AF34" s="24"/>
      <c r="AG34">
        <f t="shared" si="2"/>
        <v>20.526120000000002</v>
      </c>
      <c r="AI34" s="34">
        <f>PXIL!L34</f>
        <v>0</v>
      </c>
      <c r="AJ34" s="34">
        <f>PXIL!R34</f>
        <v>0</v>
      </c>
      <c r="AK34" s="34">
        <f>RTM_IEX!L34</f>
        <v>12.53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3.65</v>
      </c>
      <c r="AB35" s="75">
        <f>-STOA!R35</f>
        <v>0</v>
      </c>
      <c r="AC35">
        <f t="shared" si="0"/>
        <v>0.16984998515857636</v>
      </c>
      <c r="AD35">
        <f t="shared" si="1"/>
        <v>20.050386343243368</v>
      </c>
      <c r="AE35">
        <f>'IDT-1'!D35</f>
        <v>0</v>
      </c>
      <c r="AF35" s="24"/>
      <c r="AG35">
        <f t="shared" si="2"/>
        <v>20.050386343243368</v>
      </c>
      <c r="AI35" s="34">
        <f>PXIL!L35</f>
        <v>0</v>
      </c>
      <c r="AJ35" s="34">
        <f>PXIL!R35</f>
        <v>0</v>
      </c>
      <c r="AK35" s="34">
        <f>RTM_IEX!L35</f>
        <v>11.57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4.1500000000000004</v>
      </c>
      <c r="AB36" s="75">
        <f>-STOA!R36</f>
        <v>0</v>
      </c>
      <c r="AC36">
        <f t="shared" si="0"/>
        <v>0.15783798515857639</v>
      </c>
      <c r="AD36">
        <f t="shared" si="1"/>
        <v>18.632398343243374</v>
      </c>
      <c r="AE36">
        <f>'IDT-1'!D36</f>
        <v>0</v>
      </c>
      <c r="AF36" s="24"/>
      <c r="AG36">
        <f t="shared" si="2"/>
        <v>18.632398343243374</v>
      </c>
      <c r="AI36" s="34">
        <f>PXIL!L36</f>
        <v>0</v>
      </c>
      <c r="AJ36" s="34">
        <f>PXIL!R36</f>
        <v>0</v>
      </c>
      <c r="AK36" s="34">
        <f>RTM_IEX!L36</f>
        <v>9.64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4.4399999999999995</v>
      </c>
      <c r="AB37" s="75">
        <f>-STOA!R37</f>
        <v>0</v>
      </c>
      <c r="AC37">
        <f t="shared" si="0"/>
        <v>0.15540198515857637</v>
      </c>
      <c r="AD37">
        <f t="shared" si="1"/>
        <v>18.34483434324337</v>
      </c>
      <c r="AE37">
        <f>'IDT-1'!D37</f>
        <v>0</v>
      </c>
      <c r="AF37" s="24"/>
      <c r="AG37">
        <f t="shared" si="2"/>
        <v>18.34483434324337</v>
      </c>
      <c r="AI37" s="34">
        <f>PXIL!L37</f>
        <v>0</v>
      </c>
      <c r="AJ37" s="34">
        <f>PXIL!R37</f>
        <v>0</v>
      </c>
      <c r="AK37" s="34">
        <f>RTM_IEX!L37</f>
        <v>9.06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4.8499999999999996</v>
      </c>
      <c r="AB38" s="75">
        <f>-STOA!R38</f>
        <v>0</v>
      </c>
      <c r="AC38">
        <f t="shared" si="0"/>
        <v>0.14750598515857638</v>
      </c>
      <c r="AD38">
        <f t="shared" si="1"/>
        <v>17.412730343243371</v>
      </c>
      <c r="AE38">
        <f>'IDT-1'!D38</f>
        <v>0</v>
      </c>
      <c r="AF38" s="24"/>
      <c r="AG38">
        <f t="shared" si="2"/>
        <v>17.412730343243371</v>
      </c>
      <c r="AI38" s="34">
        <f>PXIL!L38</f>
        <v>0</v>
      </c>
      <c r="AJ38" s="34">
        <f>PXIL!R38</f>
        <v>0</v>
      </c>
      <c r="AK38" s="34">
        <f>RTM_IEX!L38</f>
        <v>7.71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5.29</v>
      </c>
      <c r="AB39" s="75">
        <f>-STOA!R39</f>
        <v>0</v>
      </c>
      <c r="AC39">
        <f t="shared" si="0"/>
        <v>0.13910598515857636</v>
      </c>
      <c r="AD39">
        <f t="shared" si="1"/>
        <v>16.421130343243373</v>
      </c>
      <c r="AE39">
        <f>'IDT-1'!D39</f>
        <v>0</v>
      </c>
      <c r="AF39" s="24"/>
      <c r="AG39">
        <f t="shared" si="2"/>
        <v>16.421130343243373</v>
      </c>
      <c r="AI39" s="34">
        <f>PXIL!L39</f>
        <v>0</v>
      </c>
      <c r="AJ39" s="34">
        <f>PXIL!R39</f>
        <v>0</v>
      </c>
      <c r="AK39" s="34">
        <f>RTM_IEX!L39</f>
        <v>6.27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</v>
      </c>
      <c r="AB40" s="75">
        <f>-STOA!R40</f>
        <v>0</v>
      </c>
      <c r="AC40">
        <f t="shared" si="0"/>
        <v>0.13927398515857636</v>
      </c>
      <c r="AD40">
        <f t="shared" si="1"/>
        <v>16.44096234324337</v>
      </c>
      <c r="AE40">
        <f>'IDT-1'!D40</f>
        <v>0</v>
      </c>
      <c r="AF40" s="24"/>
      <c r="AG40">
        <f t="shared" si="2"/>
        <v>16.44096234324337</v>
      </c>
      <c r="AI40" s="34">
        <f>PXIL!L40</f>
        <v>0</v>
      </c>
      <c r="AJ40" s="34">
        <f>PXIL!R40</f>
        <v>0</v>
      </c>
      <c r="AK40" s="34">
        <f>RTM_IEX!L40</f>
        <v>5.78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6.1899999999999995</v>
      </c>
      <c r="AB41" s="75">
        <f>-STOA!R41</f>
        <v>0</v>
      </c>
      <c r="AC41">
        <f t="shared" si="0"/>
        <v>0.13448598515857635</v>
      </c>
      <c r="AD41">
        <f t="shared" si="1"/>
        <v>15.875750343243372</v>
      </c>
      <c r="AE41">
        <f>'IDT-1'!D41</f>
        <v>0</v>
      </c>
      <c r="AF41" s="24"/>
      <c r="AG41">
        <f t="shared" si="2"/>
        <v>15.875750343243372</v>
      </c>
      <c r="AI41" s="34">
        <f>PXIL!L41</f>
        <v>0</v>
      </c>
      <c r="AJ41" s="34">
        <f>PXIL!R41</f>
        <v>0</v>
      </c>
      <c r="AK41" s="34">
        <f>RTM_IEX!L41</f>
        <v>4.82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6.27</v>
      </c>
      <c r="AB42" s="75">
        <f>-STOA!R42</f>
        <v>0</v>
      </c>
      <c r="AC42">
        <f t="shared" si="0"/>
        <v>0.13112598515857635</v>
      </c>
      <c r="AD42">
        <f t="shared" si="1"/>
        <v>15.47911034324337</v>
      </c>
      <c r="AE42">
        <f>'IDT-1'!D42</f>
        <v>0</v>
      </c>
      <c r="AF42" s="24"/>
      <c r="AG42">
        <f t="shared" si="2"/>
        <v>15.47911034324337</v>
      </c>
      <c r="AI42" s="34">
        <f>PXIL!L42</f>
        <v>0</v>
      </c>
      <c r="AJ42" s="34">
        <f>PXIL!R42</f>
        <v>0</v>
      </c>
      <c r="AK42" s="34">
        <f>RTM_IEX!L42</f>
        <v>4.34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0.12944598515857636</v>
      </c>
      <c r="AD43">
        <f t="shared" si="1"/>
        <v>15.280790343243371</v>
      </c>
      <c r="AE43">
        <f>'IDT-1'!D43</f>
        <v>0</v>
      </c>
      <c r="AF43" s="24"/>
      <c r="AG43">
        <f t="shared" si="2"/>
        <v>15.280790343243371</v>
      </c>
      <c r="AI43" s="34">
        <f>PXIL!L43</f>
        <v>0</v>
      </c>
      <c r="AJ43" s="34">
        <f>PXIL!R43</f>
        <v>0</v>
      </c>
      <c r="AK43" s="34">
        <f>RTM_IEX!L43</f>
        <v>3.66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7.0299999999999994</v>
      </c>
      <c r="AB44" s="75">
        <f>-STOA!R44</f>
        <v>0</v>
      </c>
      <c r="AC44">
        <f t="shared" si="0"/>
        <v>0.12700998515857637</v>
      </c>
      <c r="AD44">
        <f t="shared" si="1"/>
        <v>14.993226343243371</v>
      </c>
      <c r="AE44">
        <f>'IDT-1'!D44</f>
        <v>0</v>
      </c>
      <c r="AF44" s="24"/>
      <c r="AG44">
        <f t="shared" si="2"/>
        <v>14.993226343243371</v>
      </c>
      <c r="AI44" s="34">
        <f>PXIL!L44</f>
        <v>0</v>
      </c>
      <c r="AJ44" s="34">
        <f>PXIL!R44</f>
        <v>0</v>
      </c>
      <c r="AK44" s="34">
        <f>RTM_IEX!L44</f>
        <v>3.09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7.39</v>
      </c>
      <c r="AB45" s="75">
        <f>-STOA!R45</f>
        <v>0</v>
      </c>
      <c r="AC45">
        <f t="shared" si="0"/>
        <v>0.12272598515857634</v>
      </c>
      <c r="AD45">
        <f t="shared" si="1"/>
        <v>14.487510343243372</v>
      </c>
      <c r="AE45">
        <f>'IDT-1'!D45</f>
        <v>0</v>
      </c>
      <c r="AF45" s="24"/>
      <c r="AG45">
        <f t="shared" si="2"/>
        <v>14.487510343243372</v>
      </c>
      <c r="AI45" s="34">
        <f>PXIL!L45</f>
        <v>0</v>
      </c>
      <c r="AJ45" s="34">
        <f>PXIL!R45</f>
        <v>0</v>
      </c>
      <c r="AK45" s="34">
        <f>RTM_IEX!L45</f>
        <v>2.2200000000000002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7.6899999999999995</v>
      </c>
      <c r="AB46" s="75">
        <f>-STOA!R46</f>
        <v>0</v>
      </c>
      <c r="AC46">
        <f t="shared" si="0"/>
        <v>0.12280998515857636</v>
      </c>
      <c r="AD46">
        <f t="shared" si="1"/>
        <v>14.497426343243371</v>
      </c>
      <c r="AE46">
        <f>'IDT-1'!D46</f>
        <v>0</v>
      </c>
      <c r="AF46" s="24"/>
      <c r="AG46">
        <f t="shared" si="2"/>
        <v>14.497426343243371</v>
      </c>
      <c r="AI46" s="34">
        <f>PXIL!L46</f>
        <v>0</v>
      </c>
      <c r="AJ46" s="34">
        <f>PXIL!R46</f>
        <v>0</v>
      </c>
      <c r="AK46" s="34">
        <f>RTM_IEX!L46</f>
        <v>1.93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8.09</v>
      </c>
      <c r="AB47" s="75">
        <f>-STOA!R47</f>
        <v>0</v>
      </c>
      <c r="AC47">
        <f t="shared" si="0"/>
        <v>0.12616998515857633</v>
      </c>
      <c r="AD47">
        <f t="shared" si="1"/>
        <v>14.89406634324337</v>
      </c>
      <c r="AE47">
        <f>'IDT-1'!D47</f>
        <v>0</v>
      </c>
      <c r="AF47" s="24"/>
      <c r="AG47">
        <f t="shared" si="2"/>
        <v>14.89406634324337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8.2200000000000006</v>
      </c>
      <c r="AB48" s="75">
        <f>-STOA!R48</f>
        <v>0</v>
      </c>
      <c r="AC48">
        <f t="shared" si="0"/>
        <v>0.12726198515857637</v>
      </c>
      <c r="AD48">
        <f t="shared" si="1"/>
        <v>15.022974343243373</v>
      </c>
      <c r="AE48">
        <f>'IDT-1'!D48</f>
        <v>0</v>
      </c>
      <c r="AF48" s="24"/>
      <c r="AG48">
        <f t="shared" si="2"/>
        <v>15.022974343243373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8.3800000000000008</v>
      </c>
      <c r="AB49" s="75">
        <f>-STOA!R49</f>
        <v>0</v>
      </c>
      <c r="AC49">
        <f t="shared" si="0"/>
        <v>0.12045798515857636</v>
      </c>
      <c r="AD49">
        <f t="shared" si="1"/>
        <v>14.219778343243373</v>
      </c>
      <c r="AE49">
        <f>'IDT-1'!D49</f>
        <v>0</v>
      </c>
      <c r="AF49" s="24"/>
      <c r="AG49">
        <f t="shared" si="2"/>
        <v>14.219778343243373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8.44</v>
      </c>
      <c r="AB50" s="75">
        <f>-STOA!R50</f>
        <v>0</v>
      </c>
      <c r="AC50">
        <f t="shared" si="0"/>
        <v>0.12096198515857635</v>
      </c>
      <c r="AD50">
        <f t="shared" si="1"/>
        <v>14.279274343243372</v>
      </c>
      <c r="AE50">
        <f>'IDT-1'!D50</f>
        <v>0</v>
      </c>
      <c r="AF50" s="24"/>
      <c r="AG50">
        <f t="shared" si="2"/>
        <v>14.279274343243372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8.51</v>
      </c>
      <c r="AB51" s="75">
        <f>-STOA!R51</f>
        <v>0</v>
      </c>
      <c r="AC51">
        <f t="shared" si="0"/>
        <v>0.12154994435442802</v>
      </c>
      <c r="AD51">
        <f t="shared" si="1"/>
        <v>14.348681526410815</v>
      </c>
      <c r="AE51">
        <f>'IDT-1'!D51</f>
        <v>0</v>
      </c>
      <c r="AF51" s="24"/>
      <c r="AG51">
        <f t="shared" si="2"/>
        <v>14.348681526410815</v>
      </c>
      <c r="AI51" s="34">
        <f>PXIL!L51</f>
        <v>0</v>
      </c>
      <c r="AJ51" s="34">
        <f>PXIL!R51</f>
        <v>0</v>
      </c>
      <c r="AK51" s="34">
        <f>RTM_IEX!L51</f>
        <v>0.96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</v>
      </c>
      <c r="AB52" s="75">
        <f>-STOA!R52</f>
        <v>0</v>
      </c>
      <c r="AC52">
        <f t="shared" si="0"/>
        <v>0.11004194435442802</v>
      </c>
      <c r="AD52">
        <f t="shared" si="1"/>
        <v>12.990189526410813</v>
      </c>
      <c r="AE52">
        <f>'IDT-1'!D52</f>
        <v>0</v>
      </c>
      <c r="AF52" s="24"/>
      <c r="AG52">
        <f t="shared" si="2"/>
        <v>12.990189526410813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8.33</v>
      </c>
      <c r="AB53" s="75">
        <f>-STOA!R53</f>
        <v>0</v>
      </c>
      <c r="AC53">
        <f t="shared" si="0"/>
        <v>0.11197394435442802</v>
      </c>
      <c r="AD53">
        <f t="shared" si="1"/>
        <v>13.218257526410813</v>
      </c>
      <c r="AE53">
        <f>'IDT-1'!D53</f>
        <v>0</v>
      </c>
      <c r="AF53" s="24"/>
      <c r="AG53">
        <f t="shared" si="2"/>
        <v>13.218257526410813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8.42</v>
      </c>
      <c r="AB54" s="75">
        <f>-STOA!R54</f>
        <v>0</v>
      </c>
      <c r="AC54">
        <f t="shared" si="0"/>
        <v>0.11272994435442801</v>
      </c>
      <c r="AD54">
        <f t="shared" si="1"/>
        <v>13.307501526410814</v>
      </c>
      <c r="AE54">
        <f>'IDT-1'!D54</f>
        <v>0</v>
      </c>
      <c r="AF54" s="24"/>
      <c r="AG54">
        <f t="shared" si="2"/>
        <v>13.307501526410814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8.2799999999999994</v>
      </c>
      <c r="AB55" s="75">
        <f>-STOA!R55</f>
        <v>0</v>
      </c>
      <c r="AC55">
        <f t="shared" si="0"/>
        <v>0.12426068094176163</v>
      </c>
      <c r="AD55">
        <f t="shared" si="1"/>
        <v>11.655970789823479</v>
      </c>
      <c r="AE55">
        <f>'IDT-1'!D55</f>
        <v>0</v>
      </c>
      <c r="AF55" s="24"/>
      <c r="AG55">
        <f t="shared" si="2"/>
        <v>11.655970789823479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7.56</v>
      </c>
      <c r="AB56" s="75">
        <f>-STOA!R56</f>
        <v>0</v>
      </c>
      <c r="AC56">
        <f t="shared" si="0"/>
        <v>0.11397710207931709</v>
      </c>
      <c r="AD56">
        <f t="shared" si="1"/>
        <v>11.446254368685924</v>
      </c>
      <c r="AE56">
        <f>'IDT-1'!D56</f>
        <v>0</v>
      </c>
      <c r="AF56" s="24"/>
      <c r="AG56">
        <f t="shared" si="2"/>
        <v>11.446254368685924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7.85</v>
      </c>
      <c r="AB57" s="75">
        <f>-STOA!R57</f>
        <v>0</v>
      </c>
      <c r="AC57">
        <f t="shared" si="0"/>
        <v>0.12488425980420614</v>
      </c>
      <c r="AD57">
        <f t="shared" si="1"/>
        <v>10.725347210961035</v>
      </c>
      <c r="AE57">
        <f>'IDT-1'!D57</f>
        <v>0</v>
      </c>
      <c r="AF57" s="24"/>
      <c r="AG57">
        <f t="shared" si="2"/>
        <v>10.725347210961035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7.6999999999999993</v>
      </c>
      <c r="AB58" s="75">
        <f>-STOA!R58</f>
        <v>0</v>
      </c>
      <c r="AC58">
        <f t="shared" si="0"/>
        <v>0.1320954175290952</v>
      </c>
      <c r="AD58">
        <f t="shared" si="1"/>
        <v>9.5681360532361452</v>
      </c>
      <c r="AE58">
        <f>'IDT-1'!D58</f>
        <v>0</v>
      </c>
      <c r="AF58" s="24"/>
      <c r="AG58">
        <f t="shared" si="2"/>
        <v>9.5681360532361452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7.17</v>
      </c>
      <c r="AB59" s="75">
        <f>-STOA!R59</f>
        <v>0</v>
      </c>
      <c r="AC59">
        <f t="shared" si="0"/>
        <v>0.12764341752909522</v>
      </c>
      <c r="AD59">
        <f t="shared" si="1"/>
        <v>9.0425880532361465</v>
      </c>
      <c r="AE59">
        <f>'IDT-1'!D59</f>
        <v>0</v>
      </c>
      <c r="AF59" s="24"/>
      <c r="AG59">
        <f t="shared" si="2"/>
        <v>9.0425880532361465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6.3999999999999995</v>
      </c>
      <c r="AB60" s="75">
        <f>-STOA!R60</f>
        <v>0</v>
      </c>
      <c r="AC60">
        <f t="shared" si="0"/>
        <v>0.12117541752909523</v>
      </c>
      <c r="AD60">
        <f t="shared" si="1"/>
        <v>8.2790560532361468</v>
      </c>
      <c r="AE60">
        <f>'IDT-1'!D60</f>
        <v>0</v>
      </c>
      <c r="AF60" s="24"/>
      <c r="AG60">
        <f t="shared" si="2"/>
        <v>8.2790560532361468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6.41</v>
      </c>
      <c r="AB61" s="75">
        <f>-STOA!R61</f>
        <v>0</v>
      </c>
      <c r="AC61">
        <f t="shared" si="0"/>
        <v>0.11278825980420615</v>
      </c>
      <c r="AD61">
        <f t="shared" si="1"/>
        <v>9.2974432109610348</v>
      </c>
      <c r="AE61">
        <f>'IDT-1'!D61</f>
        <v>0</v>
      </c>
      <c r="AF61" s="24"/>
      <c r="AG61">
        <f t="shared" si="2"/>
        <v>9.2974432109610348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6.2299999999999995</v>
      </c>
      <c r="AB62" s="75">
        <f>-STOA!R62</f>
        <v>0</v>
      </c>
      <c r="AC62">
        <f t="shared" si="0"/>
        <v>0.11127625980420613</v>
      </c>
      <c r="AD62">
        <f t="shared" si="1"/>
        <v>9.1189552109610332</v>
      </c>
      <c r="AE62">
        <f>'IDT-1'!D62</f>
        <v>0</v>
      </c>
      <c r="AF62" s="24"/>
      <c r="AG62">
        <f t="shared" si="2"/>
        <v>9.1189552109610332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</v>
      </c>
      <c r="AB63" s="75">
        <f>-STOA!R63</f>
        <v>0</v>
      </c>
      <c r="AC63">
        <f t="shared" si="0"/>
        <v>0.10258868094176163</v>
      </c>
      <c r="AD63">
        <f t="shared" si="1"/>
        <v>9.09764278982348</v>
      </c>
      <c r="AE63">
        <f>'IDT-1'!D63</f>
        <v>0</v>
      </c>
      <c r="AF63" s="24"/>
      <c r="AG63">
        <f t="shared" si="2"/>
        <v>9.09764278982348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5.35</v>
      </c>
      <c r="AB64" s="75">
        <f>-STOA!R64</f>
        <v>0</v>
      </c>
      <c r="AC64">
        <f t="shared" si="0"/>
        <v>9.5413102079317094E-2</v>
      </c>
      <c r="AD64">
        <f t="shared" si="1"/>
        <v>9.2548183686859247</v>
      </c>
      <c r="AE64">
        <f>'IDT-1'!D64</f>
        <v>0</v>
      </c>
      <c r="AF64" s="24"/>
      <c r="AG64">
        <f t="shared" si="2"/>
        <v>9.2548183686859247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4.2299999999999995</v>
      </c>
      <c r="AB65" s="75">
        <f>-STOA!R65</f>
        <v>0</v>
      </c>
      <c r="AC65">
        <f t="shared" si="0"/>
        <v>7.7533944354428008E-2</v>
      </c>
      <c r="AD65">
        <f t="shared" si="1"/>
        <v>9.1526975264108117</v>
      </c>
      <c r="AE65">
        <f>'IDT-1'!D65</f>
        <v>0</v>
      </c>
      <c r="AF65" s="24"/>
      <c r="AG65">
        <f t="shared" si="2"/>
        <v>9.1526975264108117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3.7800000000000002</v>
      </c>
      <c r="AB66" s="75">
        <f>-STOA!R66</f>
        <v>0</v>
      </c>
      <c r="AC66">
        <f t="shared" si="0"/>
        <v>8.9965944354428007E-2</v>
      </c>
      <c r="AD66">
        <f t="shared" si="1"/>
        <v>10.620265526410812</v>
      </c>
      <c r="AE66">
        <f>'IDT-1'!D66</f>
        <v>0</v>
      </c>
      <c r="AF66" s="24"/>
      <c r="AG66">
        <f t="shared" si="2"/>
        <v>10.620265526410812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3.41</v>
      </c>
      <c r="AB67" s="75">
        <f>-STOA!R67</f>
        <v>0</v>
      </c>
      <c r="AC67">
        <f t="shared" si="0"/>
        <v>9.0889944354428029E-2</v>
      </c>
      <c r="AD67">
        <f t="shared" si="1"/>
        <v>10.729341526410813</v>
      </c>
      <c r="AE67">
        <f>'IDT-1'!D67</f>
        <v>0</v>
      </c>
      <c r="AF67" s="24"/>
      <c r="AG67">
        <f t="shared" si="2"/>
        <v>10.729341526410813</v>
      </c>
      <c r="AI67" s="34">
        <f>PXIL!L67</f>
        <v>0</v>
      </c>
      <c r="AJ67" s="34">
        <f>PXIL!R67</f>
        <v>0</v>
      </c>
      <c r="AK67" s="34">
        <f>RTM_IEX!L67</f>
        <v>2.41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9.9289944354428034E-2</v>
      </c>
      <c r="AD68">
        <f t="shared" ref="AD68:AD98" si="4">SUM(B68:AB68,AI68:AR68)-AC68</f>
        <v>11.720941526410815</v>
      </c>
      <c r="AE68">
        <f>'IDT-1'!D68</f>
        <v>0</v>
      </c>
      <c r="AF68" s="24"/>
      <c r="AG68">
        <f t="shared" ref="AG68:AG98" si="5">SUM(AD68:AF68)</f>
        <v>11.720941526410815</v>
      </c>
      <c r="AI68" s="34">
        <f>PXIL!L68</f>
        <v>0</v>
      </c>
      <c r="AJ68" s="34">
        <f>PXIL!R68</f>
        <v>0</v>
      </c>
      <c r="AK68" s="34">
        <f>RTM_IEX!L68</f>
        <v>3.37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2.95</v>
      </c>
      <c r="AB69" s="75">
        <f>-STOA!R69</f>
        <v>0</v>
      </c>
      <c r="AC69">
        <f t="shared" si="3"/>
        <v>9.9205944354428019E-2</v>
      </c>
      <c r="AD69">
        <f t="shared" si="4"/>
        <v>11.711025526410813</v>
      </c>
      <c r="AE69">
        <f>'IDT-1'!D69</f>
        <v>0</v>
      </c>
      <c r="AF69" s="24"/>
      <c r="AG69">
        <f t="shared" si="5"/>
        <v>11.711025526410813</v>
      </c>
      <c r="AI69" s="34">
        <f>PXIL!L69</f>
        <v>0</v>
      </c>
      <c r="AJ69" s="34">
        <f>PXIL!R69</f>
        <v>0</v>
      </c>
      <c r="AK69" s="34">
        <f>RTM_IEX!L69</f>
        <v>3.86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4.9997763964044548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</v>
      </c>
      <c r="AB70" s="75">
        <f>-STOA!R70</f>
        <v>0</v>
      </c>
      <c r="AC70">
        <f t="shared" si="3"/>
        <v>0.10835812172979742</v>
      </c>
      <c r="AD70">
        <f t="shared" si="4"/>
        <v>12.791418274674658</v>
      </c>
      <c r="AE70">
        <f>'IDT-1'!D70</f>
        <v>0</v>
      </c>
      <c r="AF70" s="24"/>
      <c r="AG70">
        <f t="shared" si="5"/>
        <v>12.791418274674658</v>
      </c>
      <c r="AI70" s="34">
        <f>PXIL!L70</f>
        <v>0</v>
      </c>
      <c r="AJ70" s="34">
        <f>PXIL!R70</f>
        <v>0</v>
      </c>
      <c r="AK70" s="34">
        <f>RTM_IEX!L70</f>
        <v>5.3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2.35</v>
      </c>
      <c r="AB71" s="75">
        <f>-STOA!R71</f>
        <v>0</v>
      </c>
      <c r="AC71">
        <f t="shared" si="3"/>
        <v>0.103824</v>
      </c>
      <c r="AD71">
        <f t="shared" si="4"/>
        <v>12.256176</v>
      </c>
      <c r="AE71">
        <f>'IDT-1'!D71</f>
        <v>0</v>
      </c>
      <c r="AF71" s="24"/>
      <c r="AG71">
        <f t="shared" si="5"/>
        <v>12.256176</v>
      </c>
      <c r="AI71" s="34">
        <f>PXIL!L71</f>
        <v>0</v>
      </c>
      <c r="AJ71" s="34">
        <f>PXIL!R71</f>
        <v>0</v>
      </c>
      <c r="AK71" s="34">
        <f>RTM_IEX!L71</f>
        <v>5.01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2.14</v>
      </c>
      <c r="AB72" s="75">
        <f>-STOA!R72</f>
        <v>0</v>
      </c>
      <c r="AC72">
        <f t="shared" si="3"/>
        <v>8.9291999999999996E-2</v>
      </c>
      <c r="AD72">
        <f t="shared" si="4"/>
        <v>10.540708</v>
      </c>
      <c r="AE72">
        <f>'IDT-1'!D72</f>
        <v>0</v>
      </c>
      <c r="AF72" s="24"/>
      <c r="AG72">
        <f t="shared" si="5"/>
        <v>10.540708</v>
      </c>
      <c r="AI72" s="34">
        <f>PXIL!L72</f>
        <v>0</v>
      </c>
      <c r="AJ72" s="34">
        <f>PXIL!R72</f>
        <v>0</v>
      </c>
      <c r="AK72" s="34">
        <f>RTM_IEX!L72</f>
        <v>3.49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7.6943999999999985E-2</v>
      </c>
      <c r="AD73">
        <f t="shared" si="4"/>
        <v>9.0830560000000009</v>
      </c>
      <c r="AE73">
        <f>'IDT-1'!D73</f>
        <v>0</v>
      </c>
      <c r="AF73" s="24"/>
      <c r="AG73">
        <f t="shared" si="5"/>
        <v>9.0830560000000009</v>
      </c>
      <c r="AI73" s="34">
        <f>PXIL!L73</f>
        <v>0</v>
      </c>
      <c r="AJ73" s="34">
        <f>PXIL!R73</f>
        <v>0</v>
      </c>
      <c r="AK73" s="34">
        <f>RTM_IEX!L73</f>
        <v>2.23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7.3751999999999998E-2</v>
      </c>
      <c r="AD74">
        <f t="shared" si="4"/>
        <v>8.7062479999999987</v>
      </c>
      <c r="AE74">
        <f>'IDT-1'!D74</f>
        <v>0</v>
      </c>
      <c r="AF74" s="24"/>
      <c r="AG74">
        <f t="shared" si="5"/>
        <v>8.7062479999999987</v>
      </c>
      <c r="AI74" s="34">
        <f>PXIL!L74</f>
        <v>0</v>
      </c>
      <c r="AJ74" s="34">
        <f>PXIL!R74</f>
        <v>0</v>
      </c>
      <c r="AK74" s="34">
        <f>RTM_IEX!L74</f>
        <v>1.85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7.8119999999999995E-2</v>
      </c>
      <c r="AD75">
        <f t="shared" si="4"/>
        <v>9.2218800000000005</v>
      </c>
      <c r="AE75">
        <f>'IDT-1'!D75</f>
        <v>0</v>
      </c>
      <c r="AF75" s="24"/>
      <c r="AG75">
        <f t="shared" si="5"/>
        <v>9.2218800000000005</v>
      </c>
      <c r="AI75" s="34">
        <f>PXIL!L75</f>
        <v>0</v>
      </c>
      <c r="AJ75" s="34">
        <f>PXIL!R75</f>
        <v>0</v>
      </c>
      <c r="AK75" s="34">
        <f>RTM_IEX!L75</f>
        <v>2.37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8.6855999999999989E-2</v>
      </c>
      <c r="AD76">
        <f t="shared" si="4"/>
        <v>10.253144000000001</v>
      </c>
      <c r="AE76">
        <f>'IDT-1'!D76</f>
        <v>0</v>
      </c>
      <c r="AF76" s="24"/>
      <c r="AG76">
        <f t="shared" si="5"/>
        <v>10.253144000000001</v>
      </c>
      <c r="AI76" s="34">
        <f>PXIL!L76</f>
        <v>0</v>
      </c>
      <c r="AJ76" s="34">
        <f>PXIL!R76</f>
        <v>0</v>
      </c>
      <c r="AK76" s="34">
        <f>RTM_IEX!L76</f>
        <v>3.41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0.12121199999999999</v>
      </c>
      <c r="AD77">
        <f t="shared" si="4"/>
        <v>14.308788</v>
      </c>
      <c r="AE77">
        <f>'IDT-1'!D77</f>
        <v>0</v>
      </c>
      <c r="AF77" s="24"/>
      <c r="AG77">
        <f t="shared" si="5"/>
        <v>14.308788</v>
      </c>
      <c r="AI77" s="34">
        <f>PXIL!L77</f>
        <v>0</v>
      </c>
      <c r="AJ77" s="34">
        <f>PXIL!R77</f>
        <v>0</v>
      </c>
      <c r="AK77" s="34">
        <f>RTM_IEX!L77</f>
        <v>7.5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0.135156</v>
      </c>
      <c r="AD78">
        <f t="shared" si="4"/>
        <v>15.954844</v>
      </c>
      <c r="AE78">
        <f>'IDT-1'!D78</f>
        <v>0</v>
      </c>
      <c r="AF78" s="24"/>
      <c r="AG78">
        <f t="shared" si="5"/>
        <v>15.954844</v>
      </c>
      <c r="AI78" s="34">
        <f>PXIL!L78</f>
        <v>0</v>
      </c>
      <c r="AJ78" s="34">
        <f>PXIL!R78</f>
        <v>0</v>
      </c>
      <c r="AK78" s="34">
        <f>RTM_IEX!L78</f>
        <v>9.16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0.13112399999999999</v>
      </c>
      <c r="AD79">
        <f t="shared" si="4"/>
        <v>15.478876</v>
      </c>
      <c r="AE79">
        <f>'IDT-1'!D79</f>
        <v>0</v>
      </c>
      <c r="AF79" s="24"/>
      <c r="AG79">
        <f t="shared" si="5"/>
        <v>15.478876</v>
      </c>
      <c r="AI79" s="34">
        <f>PXIL!L79</f>
        <v>0</v>
      </c>
      <c r="AJ79" s="34">
        <f>PXIL!R79</f>
        <v>0</v>
      </c>
      <c r="AK79" s="34">
        <f>RTM_IEX!L79</f>
        <v>8.68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0.13112399999999999</v>
      </c>
      <c r="AD80">
        <f t="shared" si="4"/>
        <v>15.478876</v>
      </c>
      <c r="AE80">
        <f>'IDT-1'!D80</f>
        <v>0</v>
      </c>
      <c r="AF80" s="24"/>
      <c r="AG80">
        <f t="shared" si="5"/>
        <v>15.478876</v>
      </c>
      <c r="AI80" s="34">
        <f>PXIL!L80</f>
        <v>0</v>
      </c>
      <c r="AJ80" s="34">
        <f>PXIL!R80</f>
        <v>0</v>
      </c>
      <c r="AK80" s="34">
        <f>RTM_IEX!L80</f>
        <v>8.68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4.9997763964044548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0.12297412172979741</v>
      </c>
      <c r="AD81">
        <f t="shared" si="4"/>
        <v>14.516802274674657</v>
      </c>
      <c r="AE81">
        <f>'IDT-1'!D81</f>
        <v>0</v>
      </c>
      <c r="AF81" s="24"/>
      <c r="AG81">
        <f t="shared" si="5"/>
        <v>14.516802274674657</v>
      </c>
      <c r="AI81" s="34">
        <f>PXIL!L81</f>
        <v>0</v>
      </c>
      <c r="AJ81" s="34">
        <f>PXIL!R81</f>
        <v>0</v>
      </c>
      <c r="AK81" s="34">
        <f>RTM_IEX!L81</f>
        <v>7.71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5.0002297688525346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0.12297793005836129</v>
      </c>
      <c r="AD82">
        <f t="shared" si="4"/>
        <v>14.517251838794174</v>
      </c>
      <c r="AE82">
        <f>'IDT-1'!D82</f>
        <v>0</v>
      </c>
      <c r="AF82" s="24"/>
      <c r="AG82">
        <f t="shared" si="5"/>
        <v>14.517251838794174</v>
      </c>
      <c r="AI82" s="34">
        <f>PXIL!L82</f>
        <v>0</v>
      </c>
      <c r="AJ82" s="34">
        <f>PXIL!R82</f>
        <v>0</v>
      </c>
      <c r="AK82" s="34">
        <f>RTM_IEX!L82</f>
        <v>7.71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0.12465794435442802</v>
      </c>
      <c r="AD83">
        <f t="shared" si="4"/>
        <v>14.715573526410813</v>
      </c>
      <c r="AE83">
        <f>'IDT-1'!D83</f>
        <v>0</v>
      </c>
      <c r="AF83" s="24"/>
      <c r="AG83">
        <f t="shared" si="5"/>
        <v>14.715573526410813</v>
      </c>
      <c r="AI83" s="34">
        <f>PXIL!L83</f>
        <v>0</v>
      </c>
      <c r="AJ83" s="34">
        <f>PXIL!R83</f>
        <v>0</v>
      </c>
      <c r="AK83" s="34">
        <f>RTM_IEX!L83</f>
        <v>7.91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0.11650994435442802</v>
      </c>
      <c r="AD84">
        <f t="shared" si="4"/>
        <v>13.753721526410812</v>
      </c>
      <c r="AE84">
        <f>'IDT-1'!D84</f>
        <v>0</v>
      </c>
      <c r="AF84" s="24"/>
      <c r="AG84">
        <f t="shared" si="5"/>
        <v>13.753721526410812</v>
      </c>
      <c r="AI84" s="34">
        <f>PXIL!L84</f>
        <v>0</v>
      </c>
      <c r="AJ84" s="34">
        <f>PXIL!R84</f>
        <v>0</v>
      </c>
      <c r="AK84" s="34">
        <f>RTM_IEX!L84</f>
        <v>6.94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0.114913944354428</v>
      </c>
      <c r="AD85">
        <f t="shared" si="4"/>
        <v>13.565317526410814</v>
      </c>
      <c r="AE85">
        <f>'IDT-1'!D85</f>
        <v>0</v>
      </c>
      <c r="AF85" s="24"/>
      <c r="AG85">
        <f t="shared" si="5"/>
        <v>13.565317526410814</v>
      </c>
      <c r="AI85" s="34">
        <f>PXIL!L85</f>
        <v>0</v>
      </c>
      <c r="AJ85" s="34">
        <f>PXIL!R85</f>
        <v>0</v>
      </c>
      <c r="AK85" s="34">
        <f>RTM_IEX!L85</f>
        <v>6.75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0.11247794435442801</v>
      </c>
      <c r="AD86">
        <f t="shared" si="4"/>
        <v>13.277753526410812</v>
      </c>
      <c r="AE86">
        <f>'IDT-1'!D86</f>
        <v>0</v>
      </c>
      <c r="AF86" s="24"/>
      <c r="AG86">
        <f t="shared" si="5"/>
        <v>13.277753526410812</v>
      </c>
      <c r="AI86" s="34">
        <f>PXIL!L86</f>
        <v>0</v>
      </c>
      <c r="AJ86" s="34">
        <f>PXIL!R86</f>
        <v>0</v>
      </c>
      <c r="AK86" s="34">
        <f>RTM_IEX!L86</f>
        <v>6.46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0.11088194435442801</v>
      </c>
      <c r="AD87">
        <f t="shared" si="4"/>
        <v>13.089349526410812</v>
      </c>
      <c r="AE87">
        <f>'IDT-1'!D87</f>
        <v>0</v>
      </c>
      <c r="AF87" s="24"/>
      <c r="AG87">
        <f t="shared" si="5"/>
        <v>13.089349526410812</v>
      </c>
      <c r="AI87" s="34">
        <f>PXIL!L87</f>
        <v>0</v>
      </c>
      <c r="AJ87" s="34">
        <f>PXIL!R87</f>
        <v>0</v>
      </c>
      <c r="AK87" s="34">
        <f>RTM_IEX!L87</f>
        <v>6.27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0.10357394435442802</v>
      </c>
      <c r="AD88">
        <f t="shared" si="4"/>
        <v>12.226657526410813</v>
      </c>
      <c r="AE88">
        <f>'IDT-1'!D88</f>
        <v>0</v>
      </c>
      <c r="AF88" s="24"/>
      <c r="AG88">
        <f t="shared" si="5"/>
        <v>12.226657526410813</v>
      </c>
      <c r="AI88" s="34">
        <f>PXIL!L88</f>
        <v>0</v>
      </c>
      <c r="AJ88" s="34">
        <f>PXIL!R88</f>
        <v>0</v>
      </c>
      <c r="AK88" s="34">
        <f>RTM_IEX!L88</f>
        <v>5.4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9.6265944354428021E-2</v>
      </c>
      <c r="AD89">
        <f t="shared" si="4"/>
        <v>11.363965526410812</v>
      </c>
      <c r="AE89">
        <f>'IDT-1'!D89</f>
        <v>0</v>
      </c>
      <c r="AF89" s="24"/>
      <c r="AG89">
        <f t="shared" si="5"/>
        <v>11.363965526410812</v>
      </c>
      <c r="AI89" s="34">
        <f>PXIL!L89</f>
        <v>0</v>
      </c>
      <c r="AJ89" s="34">
        <f>PXIL!R89</f>
        <v>0</v>
      </c>
      <c r="AK89" s="34">
        <f>RTM_IEX!L89</f>
        <v>4.53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9.2233944354428013E-2</v>
      </c>
      <c r="AD90">
        <f t="shared" si="4"/>
        <v>10.887997526410812</v>
      </c>
      <c r="AE90">
        <f>'IDT-1'!D90</f>
        <v>0</v>
      </c>
      <c r="AF90" s="24"/>
      <c r="AG90">
        <f t="shared" si="5"/>
        <v>10.887997526410812</v>
      </c>
      <c r="AI90" s="34">
        <f>PXIL!L90</f>
        <v>0</v>
      </c>
      <c r="AJ90" s="34">
        <f>PXIL!R90</f>
        <v>0</v>
      </c>
      <c r="AK90" s="34">
        <f>RTM_IEX!L90</f>
        <v>4.05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8.7361944354428012E-2</v>
      </c>
      <c r="AD91">
        <f t="shared" si="4"/>
        <v>10.312869526410815</v>
      </c>
      <c r="AE91">
        <f>'IDT-1'!D91</f>
        <v>0</v>
      </c>
      <c r="AF91" s="24"/>
      <c r="AG91">
        <f t="shared" si="5"/>
        <v>10.312869526410815</v>
      </c>
      <c r="AI91" s="34">
        <f>PXIL!L91</f>
        <v>0</v>
      </c>
      <c r="AJ91" s="34">
        <f>PXIL!R91</f>
        <v>0</v>
      </c>
      <c r="AK91" s="34">
        <f>RTM_IEX!L91</f>
        <v>3.47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7.4425944354428009E-2</v>
      </c>
      <c r="AD92">
        <f t="shared" si="4"/>
        <v>8.7858055264108135</v>
      </c>
      <c r="AE92">
        <f>'IDT-1'!D92</f>
        <v>0</v>
      </c>
      <c r="AF92" s="24"/>
      <c r="AG92">
        <f t="shared" si="5"/>
        <v>8.7858055264108135</v>
      </c>
      <c r="AI92" s="34">
        <f>PXIL!L92</f>
        <v>0</v>
      </c>
      <c r="AJ92" s="34">
        <f>PXIL!R92</f>
        <v>0</v>
      </c>
      <c r="AK92" s="34">
        <f>RTM_IEX!L92</f>
        <v>1.93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7.4425944354428009E-2</v>
      </c>
      <c r="AD93">
        <f t="shared" si="4"/>
        <v>8.7858055264108135</v>
      </c>
      <c r="AE93">
        <f>'IDT-1'!D93</f>
        <v>0</v>
      </c>
      <c r="AF93" s="24"/>
      <c r="AG93">
        <f t="shared" si="5"/>
        <v>8.7858055264108135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6.308594435442802E-2</v>
      </c>
      <c r="AD95">
        <f t="shared" si="4"/>
        <v>7.4471455264108135</v>
      </c>
      <c r="AE95">
        <f>'IDT-1'!D95</f>
        <v>0</v>
      </c>
      <c r="AF95" s="24"/>
      <c r="AG95">
        <f t="shared" si="5"/>
        <v>7.4471455264108135</v>
      </c>
      <c r="AI95" s="34">
        <f>PXIL!L95</f>
        <v>0</v>
      </c>
      <c r="AJ95" s="34">
        <f>PXIL!R95</f>
        <v>0</v>
      </c>
      <c r="AK95" s="34">
        <f>RTM_IEX!L95</f>
        <v>0.57999999999999996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0.12000464980108926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8.6080000000000045E-2</v>
      </c>
      <c r="AB99" s="75">
        <f t="shared" si="6"/>
        <v>0</v>
      </c>
      <c r="AC99">
        <f t="shared" si="6"/>
        <v>2.555618098667996E-3</v>
      </c>
      <c r="AD99">
        <f t="shared" si="6"/>
        <v>0.28079653170242136</v>
      </c>
      <c r="AE99">
        <f t="shared" ref="AE99:AR99" si="7">SUM(AE3:AE98)/4000</f>
        <v>0</v>
      </c>
      <c r="AG99">
        <f t="shared" si="7"/>
        <v>0.28079653170242136</v>
      </c>
      <c r="AI99">
        <f t="shared" si="7"/>
        <v>0</v>
      </c>
      <c r="AJ99">
        <f t="shared" si="7"/>
        <v>0</v>
      </c>
      <c r="AK99">
        <f t="shared" si="7"/>
        <v>8.7667500000000009E-2</v>
      </c>
      <c r="AL99">
        <f t="shared" si="7"/>
        <v>-1.04E-2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0.17658453959999998</v>
      </c>
      <c r="AD3">
        <f>SUM(B3:AB3,AI3:AR3)-AC3</f>
        <v>20.845384460399998</v>
      </c>
      <c r="AE3">
        <v>0</v>
      </c>
      <c r="AF3" s="24"/>
      <c r="AG3">
        <f>SUM(AD3:AF3)</f>
        <v>20.845384460399998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19.047398999999999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0.15999815159999997</v>
      </c>
      <c r="AD4">
        <f t="shared" ref="AD4:AD67" si="1">SUM(B4:AB4,AI4:AR4)-AC4</f>
        <v>18.887400848399999</v>
      </c>
      <c r="AE4">
        <v>0</v>
      </c>
      <c r="AF4" s="24"/>
      <c r="AG4">
        <f t="shared" ref="AG4:AG67" si="2">SUM(AD4:AF4)</f>
        <v>18.887400848399999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16.92013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0.14212909199999998</v>
      </c>
      <c r="AD5">
        <f t="shared" si="1"/>
        <v>16.778000907999999</v>
      </c>
      <c r="AE5">
        <v>0</v>
      </c>
      <c r="AF5" s="24"/>
      <c r="AG5">
        <f t="shared" si="2"/>
        <v>16.778000907999999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15.087637000000001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0.1267361508</v>
      </c>
      <c r="AD6">
        <f t="shared" si="1"/>
        <v>14.960900849200002</v>
      </c>
      <c r="AE6">
        <v>0</v>
      </c>
      <c r="AF6" s="24"/>
      <c r="AG6">
        <f t="shared" si="2"/>
        <v>14.960900849200002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13.268355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0.11145418199999998</v>
      </c>
      <c r="AD7">
        <f t="shared" si="1"/>
        <v>13.156900818</v>
      </c>
      <c r="AE7">
        <v>0</v>
      </c>
      <c r="AF7" s="24"/>
      <c r="AG7">
        <f t="shared" si="2"/>
        <v>13.156900818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11.382412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9.5612260800000001E-2</v>
      </c>
      <c r="AD8">
        <f t="shared" si="1"/>
        <v>11.286799739200001</v>
      </c>
      <c r="AE8">
        <v>0</v>
      </c>
      <c r="AF8" s="24"/>
      <c r="AG8">
        <f t="shared" si="2"/>
        <v>11.286799739200001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12.917609000000001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0.1085079156</v>
      </c>
      <c r="AD9">
        <f t="shared" si="1"/>
        <v>12.8091010844</v>
      </c>
      <c r="AE9">
        <v>0</v>
      </c>
      <c r="AF9" s="24"/>
      <c r="AG9">
        <f t="shared" si="2"/>
        <v>12.8091010844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11.557282000000001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9.7081168800000006E-2</v>
      </c>
      <c r="AD10">
        <f t="shared" si="1"/>
        <v>11.4602008312</v>
      </c>
      <c r="AE10">
        <v>0</v>
      </c>
      <c r="AF10" s="24"/>
      <c r="AG10">
        <f t="shared" si="2"/>
        <v>11.4602008312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12.440198000000001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0.10449766319999999</v>
      </c>
      <c r="AD11">
        <f t="shared" si="1"/>
        <v>12.3357003368</v>
      </c>
      <c r="AE11">
        <v>0</v>
      </c>
      <c r="AF11" s="24"/>
      <c r="AG11">
        <f t="shared" si="2"/>
        <v>12.3357003368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12.140985000000001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0.101984274</v>
      </c>
      <c r="AD12">
        <f t="shared" si="1"/>
        <v>12.039000726000001</v>
      </c>
      <c r="AE12">
        <v>0</v>
      </c>
      <c r="AF12" s="24"/>
      <c r="AG12">
        <f t="shared" si="2"/>
        <v>12.039000726000001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11.58098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9.7280231999999994E-2</v>
      </c>
      <c r="AD13">
        <f t="shared" si="1"/>
        <v>11.483699768000001</v>
      </c>
      <c r="AE13">
        <v>0</v>
      </c>
      <c r="AF13" s="24"/>
      <c r="AG13">
        <f t="shared" si="2"/>
        <v>11.483699768000001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14.262606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0.11980589039999999</v>
      </c>
      <c r="AD14">
        <f t="shared" si="1"/>
        <v>14.1428001096</v>
      </c>
      <c r="AE14">
        <v>0</v>
      </c>
      <c r="AF14" s="24"/>
      <c r="AG14">
        <f t="shared" si="2"/>
        <v>14.1428001096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15.639673999999999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0.13137326159999999</v>
      </c>
      <c r="AD15">
        <f t="shared" si="1"/>
        <v>15.508300738399999</v>
      </c>
      <c r="AE15">
        <v>0</v>
      </c>
      <c r="AF15" s="24"/>
      <c r="AG15">
        <f t="shared" si="2"/>
        <v>15.508300738399999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13.520472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0.11357196479999999</v>
      </c>
      <c r="AD16">
        <f t="shared" si="1"/>
        <v>13.4069000352</v>
      </c>
      <c r="AE16">
        <v>0</v>
      </c>
      <c r="AF16" s="24"/>
      <c r="AG16">
        <f t="shared" si="2"/>
        <v>13.4069000352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14.605083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0.1226826972</v>
      </c>
      <c r="AD17">
        <f t="shared" si="1"/>
        <v>14.4824003028</v>
      </c>
      <c r="AE17">
        <v>0</v>
      </c>
      <c r="AF17" s="24"/>
      <c r="AG17">
        <f t="shared" si="2"/>
        <v>14.4824003028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16.441005000000001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0.13810444199999999</v>
      </c>
      <c r="AD18">
        <f t="shared" si="1"/>
        <v>16.302900558000001</v>
      </c>
      <c r="AE18">
        <v>0</v>
      </c>
      <c r="AF18" s="24"/>
      <c r="AG18">
        <f t="shared" si="2"/>
        <v>16.302900558000001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16.546202000000001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0.13898809679999999</v>
      </c>
      <c r="AD19">
        <f t="shared" si="1"/>
        <v>16.407213903200002</v>
      </c>
      <c r="AE19">
        <v>0</v>
      </c>
      <c r="AF19" s="24"/>
      <c r="AG19">
        <f t="shared" si="2"/>
        <v>16.407213903200002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0.28999999999999998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0.16440453959999998</v>
      </c>
      <c r="AD20">
        <f t="shared" si="1"/>
        <v>19.4075644604</v>
      </c>
      <c r="AE20">
        <v>0</v>
      </c>
      <c r="AF20" s="24"/>
      <c r="AG20">
        <f t="shared" si="2"/>
        <v>19.4075644604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18.788119999999999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0.15782020799999999</v>
      </c>
      <c r="AD21">
        <f t="shared" si="1"/>
        <v>18.630299791999999</v>
      </c>
      <c r="AE21">
        <v>0</v>
      </c>
      <c r="AF21" s="24"/>
      <c r="AG21">
        <f t="shared" si="2"/>
        <v>18.630299791999999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0.17734053960000001</v>
      </c>
      <c r="AD22">
        <f t="shared" si="1"/>
        <v>20.934628460400003</v>
      </c>
      <c r="AE22">
        <v>0</v>
      </c>
      <c r="AF22" s="24"/>
      <c r="AG22">
        <f t="shared" si="2"/>
        <v>20.934628460400003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0.20161653959999998</v>
      </c>
      <c r="AD23">
        <f t="shared" si="1"/>
        <v>23.800352460399999</v>
      </c>
      <c r="AE23">
        <v>0</v>
      </c>
      <c r="AF23" s="24"/>
      <c r="AG23">
        <f t="shared" si="2"/>
        <v>23.800352460399999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0.2014485396</v>
      </c>
      <c r="AD24">
        <f t="shared" si="1"/>
        <v>23.780520460399998</v>
      </c>
      <c r="AE24">
        <v>0</v>
      </c>
      <c r="AF24" s="24"/>
      <c r="AG24">
        <f t="shared" si="2"/>
        <v>23.780520460399998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1.9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0.20161653959999998</v>
      </c>
      <c r="AD25">
        <f t="shared" si="1"/>
        <v>23.800352460399999</v>
      </c>
      <c r="AE25">
        <v>0</v>
      </c>
      <c r="AF25" s="24"/>
      <c r="AG25">
        <f t="shared" si="2"/>
        <v>23.800352460399999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1.73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0.20195253959999998</v>
      </c>
      <c r="AD26">
        <f t="shared" si="1"/>
        <v>23.840016460400001</v>
      </c>
      <c r="AE26">
        <v>0</v>
      </c>
      <c r="AF26" s="24"/>
      <c r="AG26">
        <f t="shared" si="2"/>
        <v>23.840016460400001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1.67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0.1816245396</v>
      </c>
      <c r="AD27">
        <f t="shared" si="1"/>
        <v>21.440344460399999</v>
      </c>
      <c r="AE27">
        <v>0</v>
      </c>
      <c r="AF27" s="24"/>
      <c r="AG27">
        <f t="shared" si="2"/>
        <v>21.440344460399999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0.22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4.1500000000000004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0.19682853960000002</v>
      </c>
      <c r="AD30">
        <f t="shared" si="1"/>
        <v>23.235140460400004</v>
      </c>
      <c r="AE30">
        <v>0</v>
      </c>
      <c r="AF30" s="24"/>
      <c r="AG30">
        <f t="shared" si="2"/>
        <v>23.235140460400004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0.1943925396</v>
      </c>
      <c r="AD31">
        <f t="shared" si="1"/>
        <v>22.947576460400001</v>
      </c>
      <c r="AE31">
        <v>0</v>
      </c>
      <c r="AF31" s="24"/>
      <c r="AG31">
        <f t="shared" si="2"/>
        <v>22.947576460400001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2.12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0.17977653960000001</v>
      </c>
      <c r="AD32">
        <f t="shared" si="1"/>
        <v>21.222192460400002</v>
      </c>
      <c r="AE32">
        <v>0</v>
      </c>
      <c r="AF32" s="24"/>
      <c r="AG32">
        <f t="shared" si="2"/>
        <v>21.222192460400002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0.17330853960000001</v>
      </c>
      <c r="AD33">
        <f t="shared" si="1"/>
        <v>20.458660460400001</v>
      </c>
      <c r="AE33">
        <v>0</v>
      </c>
      <c r="AF33" s="24"/>
      <c r="AG33">
        <f t="shared" si="2"/>
        <v>20.458660460400001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0.1700325396</v>
      </c>
      <c r="AD34">
        <f t="shared" si="1"/>
        <v>20.0719364604</v>
      </c>
      <c r="AE34">
        <v>0</v>
      </c>
      <c r="AF34" s="24"/>
      <c r="AG34">
        <f t="shared" si="2"/>
        <v>20.0719364604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3.57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0.1919565396</v>
      </c>
      <c r="AD35">
        <f t="shared" si="1"/>
        <v>22.660012460400001</v>
      </c>
      <c r="AE35">
        <v>0</v>
      </c>
      <c r="AF35" s="24"/>
      <c r="AG35">
        <f t="shared" si="2"/>
        <v>22.660012460400001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0.19514853959999998</v>
      </c>
      <c r="AD36">
        <f t="shared" si="1"/>
        <v>23.036820460399998</v>
      </c>
      <c r="AE36">
        <v>0</v>
      </c>
      <c r="AF36" s="24"/>
      <c r="AG36">
        <f t="shared" si="2"/>
        <v>23.036820460399998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2.99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0.18708453959999999</v>
      </c>
      <c r="AD37">
        <f t="shared" si="1"/>
        <v>22.084884460399998</v>
      </c>
      <c r="AE37">
        <v>0</v>
      </c>
      <c r="AF37" s="24"/>
      <c r="AG37">
        <f t="shared" si="2"/>
        <v>22.084884460399998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3.47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0.19111653959999997</v>
      </c>
      <c r="AD38">
        <f t="shared" si="1"/>
        <v>22.5608524604</v>
      </c>
      <c r="AE38">
        <v>0</v>
      </c>
      <c r="AF38" s="24"/>
      <c r="AG38">
        <f t="shared" si="2"/>
        <v>22.5608524604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0.20161653959999998</v>
      </c>
      <c r="AD40">
        <f t="shared" si="1"/>
        <v>23.800352460399999</v>
      </c>
      <c r="AE40">
        <v>0</v>
      </c>
      <c r="AF40" s="24"/>
      <c r="AG40">
        <f t="shared" si="2"/>
        <v>23.800352460399999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0.20161653959999998</v>
      </c>
      <c r="AD41">
        <f t="shared" si="1"/>
        <v>23.800352460399999</v>
      </c>
      <c r="AE41">
        <v>0</v>
      </c>
      <c r="AF41" s="24"/>
      <c r="AG41">
        <f t="shared" si="2"/>
        <v>23.800352460399999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2.41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0.1822125396</v>
      </c>
      <c r="AD42">
        <f t="shared" si="1"/>
        <v>21.509756460400002</v>
      </c>
      <c r="AE42">
        <v>0</v>
      </c>
      <c r="AF42" s="24"/>
      <c r="AG42">
        <f t="shared" si="2"/>
        <v>21.509756460400002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3.28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0.18952053960000001</v>
      </c>
      <c r="AD43">
        <f t="shared" si="1"/>
        <v>22.372448460400001</v>
      </c>
      <c r="AE43">
        <v>0</v>
      </c>
      <c r="AF43" s="24"/>
      <c r="AG43">
        <f t="shared" si="2"/>
        <v>22.372448460400001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4.72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0.20161653959999998</v>
      </c>
      <c r="AD44">
        <f t="shared" si="1"/>
        <v>23.800352460399999</v>
      </c>
      <c r="AE44">
        <v>0</v>
      </c>
      <c r="AF44" s="24"/>
      <c r="AG44">
        <f t="shared" si="2"/>
        <v>23.800352460399999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18.928802000000001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0.15900193679999999</v>
      </c>
      <c r="AD45">
        <f t="shared" si="1"/>
        <v>18.769800063200002</v>
      </c>
      <c r="AE45">
        <v>0</v>
      </c>
      <c r="AF45" s="24"/>
      <c r="AG45">
        <f t="shared" si="2"/>
        <v>18.769800063200002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19.281969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0.1628085396</v>
      </c>
      <c r="AD46">
        <f t="shared" si="1"/>
        <v>19.219160460400001</v>
      </c>
      <c r="AE46">
        <v>0</v>
      </c>
      <c r="AF46" s="24"/>
      <c r="AG46">
        <f t="shared" si="2"/>
        <v>19.219160460400001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19.281969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0.16196853959999999</v>
      </c>
      <c r="AD47">
        <f t="shared" si="1"/>
        <v>19.1200004604</v>
      </c>
      <c r="AE47">
        <v>0</v>
      </c>
      <c r="AF47" s="24"/>
      <c r="AG47">
        <f t="shared" si="2"/>
        <v>19.1200004604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16.07019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0.13498959599999999</v>
      </c>
      <c r="AD48">
        <f t="shared" si="1"/>
        <v>15.935200404</v>
      </c>
      <c r="AE48">
        <v>0</v>
      </c>
      <c r="AF48" s="24"/>
      <c r="AG48">
        <f t="shared" si="2"/>
        <v>15.935200404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18.407623999999998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0.15462404159999998</v>
      </c>
      <c r="AD49">
        <f t="shared" si="1"/>
        <v>18.252999958399997</v>
      </c>
      <c r="AE49">
        <v>0</v>
      </c>
      <c r="AF49" s="24"/>
      <c r="AG49">
        <f t="shared" si="2"/>
        <v>18.252999958399997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18.382512999999999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0.15441310919999998</v>
      </c>
      <c r="AD50">
        <f t="shared" si="1"/>
        <v>18.228099890799999</v>
      </c>
      <c r="AE50">
        <v>0</v>
      </c>
      <c r="AF50" s="24"/>
      <c r="AG50">
        <f t="shared" si="2"/>
        <v>18.228099890799999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3.66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0.19271253959999998</v>
      </c>
      <c r="AD51">
        <f t="shared" si="1"/>
        <v>22.749256460400002</v>
      </c>
      <c r="AE51">
        <v>0</v>
      </c>
      <c r="AF51" s="24"/>
      <c r="AG51">
        <f t="shared" si="2"/>
        <v>22.749256460400002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4.72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0.20161653959999998</v>
      </c>
      <c r="AD52">
        <f t="shared" si="1"/>
        <v>23.800352460399999</v>
      </c>
      <c r="AE52">
        <v>0</v>
      </c>
      <c r="AF52" s="24"/>
      <c r="AG52">
        <f t="shared" si="2"/>
        <v>23.800352460399999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3.47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0.19111653959999997</v>
      </c>
      <c r="AD53">
        <f t="shared" si="1"/>
        <v>22.5608524604</v>
      </c>
      <c r="AE53">
        <v>0</v>
      </c>
      <c r="AF53" s="24"/>
      <c r="AG53">
        <f t="shared" si="2"/>
        <v>22.5608524604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0.18380853960000001</v>
      </c>
      <c r="AD54">
        <f t="shared" si="1"/>
        <v>21.6981604604</v>
      </c>
      <c r="AE54">
        <v>0</v>
      </c>
      <c r="AF54" s="24"/>
      <c r="AG54">
        <f t="shared" si="2"/>
        <v>21.6981604604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0.20161653959999998</v>
      </c>
      <c r="AD55">
        <f t="shared" si="1"/>
        <v>23.800352460399999</v>
      </c>
      <c r="AE55">
        <v>0</v>
      </c>
      <c r="AF55" s="24"/>
      <c r="AG55">
        <f t="shared" si="2"/>
        <v>23.800352460399999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1.64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0.1757445396</v>
      </c>
      <c r="AD56">
        <f t="shared" si="1"/>
        <v>20.746224460400001</v>
      </c>
      <c r="AE56">
        <v>0</v>
      </c>
      <c r="AF56" s="24"/>
      <c r="AG56">
        <f t="shared" si="2"/>
        <v>20.746224460400001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2.41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0.1822125396</v>
      </c>
      <c r="AD57">
        <f t="shared" si="1"/>
        <v>21.509756460400002</v>
      </c>
      <c r="AE57">
        <v>0</v>
      </c>
      <c r="AF57" s="24"/>
      <c r="AG57">
        <f t="shared" si="2"/>
        <v>21.509756460400002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0.17734053960000001</v>
      </c>
      <c r="AD58">
        <f t="shared" si="1"/>
        <v>20.934628460400003</v>
      </c>
      <c r="AE58">
        <v>0</v>
      </c>
      <c r="AF58" s="24"/>
      <c r="AG58">
        <f t="shared" si="2"/>
        <v>20.934628460400003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2.41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0.1822125396</v>
      </c>
      <c r="AD59">
        <f t="shared" si="1"/>
        <v>21.509756460400002</v>
      </c>
      <c r="AE59">
        <v>0</v>
      </c>
      <c r="AF59" s="24"/>
      <c r="AG59">
        <f t="shared" si="2"/>
        <v>21.509756460400002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0.20161653959999998</v>
      </c>
      <c r="AD60">
        <f t="shared" si="1"/>
        <v>23.800352460399999</v>
      </c>
      <c r="AE60">
        <v>0</v>
      </c>
      <c r="AF60" s="24"/>
      <c r="AG60">
        <f t="shared" si="2"/>
        <v>23.800352460399999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3.66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0.19271253959999998</v>
      </c>
      <c r="AD61">
        <f t="shared" si="1"/>
        <v>22.749256460400002</v>
      </c>
      <c r="AE61">
        <v>0</v>
      </c>
      <c r="AF61" s="24"/>
      <c r="AG61">
        <f t="shared" si="2"/>
        <v>22.749256460400002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3.09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0.1879245396</v>
      </c>
      <c r="AD62">
        <f t="shared" si="1"/>
        <v>22.184044460399999</v>
      </c>
      <c r="AE62">
        <v>0</v>
      </c>
      <c r="AF62" s="24"/>
      <c r="AG62">
        <f t="shared" si="2"/>
        <v>22.184044460399999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0.20161653959999998</v>
      </c>
      <c r="AD63">
        <f t="shared" si="1"/>
        <v>23.800352460399999</v>
      </c>
      <c r="AE63">
        <v>0</v>
      </c>
      <c r="AF63" s="24"/>
      <c r="AG63">
        <f t="shared" si="2"/>
        <v>23.800352460399999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3.47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0.19111653959999997</v>
      </c>
      <c r="AD65">
        <f t="shared" si="1"/>
        <v>22.5608524604</v>
      </c>
      <c r="AE65">
        <v>0</v>
      </c>
      <c r="AF65" s="24"/>
      <c r="AG65">
        <f t="shared" si="2"/>
        <v>22.5608524604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0.1789365396</v>
      </c>
      <c r="AD66">
        <f t="shared" si="1"/>
        <v>21.123032460400001</v>
      </c>
      <c r="AE66">
        <v>0</v>
      </c>
      <c r="AF66" s="24"/>
      <c r="AG66">
        <f t="shared" si="2"/>
        <v>21.123032460400001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2.02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0.18061653959999999</v>
      </c>
      <c r="AD67">
        <f t="shared" si="1"/>
        <v>21.3213524604</v>
      </c>
      <c r="AE67">
        <v>0</v>
      </c>
      <c r="AF67" s="24"/>
      <c r="AG67">
        <f t="shared" si="2"/>
        <v>21.3213524604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2.2200000000000002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SUM(B68:AB68,AI68:AR68)-AC68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4.72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0.57999999999999996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0.20170053959999998</v>
      </c>
      <c r="AD69">
        <f t="shared" si="4"/>
        <v>23.8102684604</v>
      </c>
      <c r="AE69">
        <v>0</v>
      </c>
      <c r="AF69" s="24"/>
      <c r="AG69">
        <f t="shared" si="5"/>
        <v>23.8102684604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4.1500000000000004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0.2013645396</v>
      </c>
      <c r="AD70">
        <f t="shared" si="4"/>
        <v>23.770604460400001</v>
      </c>
      <c r="AE70">
        <v>0</v>
      </c>
      <c r="AF70" s="24"/>
      <c r="AG70">
        <f t="shared" si="5"/>
        <v>23.770604460400001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3.73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0.19758453959999997</v>
      </c>
      <c r="AD71">
        <f t="shared" si="4"/>
        <v>23.324384460399994</v>
      </c>
      <c r="AE71">
        <v>0</v>
      </c>
      <c r="AF71" s="24"/>
      <c r="AG71">
        <f t="shared" si="5"/>
        <v>23.324384460399994</v>
      </c>
      <c r="AI71" s="34">
        <f>PXIL!M71</f>
        <v>0</v>
      </c>
      <c r="AJ71" s="34">
        <f>PXIL!S71</f>
        <v>0</v>
      </c>
      <c r="AK71" s="34">
        <f>RTM_IEX!M71</f>
        <v>2.0099999999999998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0.99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0.35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0.18481653960000002</v>
      </c>
      <c r="AD72">
        <f t="shared" si="4"/>
        <v>21.817152460400003</v>
      </c>
      <c r="AE72">
        <v>0</v>
      </c>
      <c r="AF72" s="24"/>
      <c r="AG72">
        <f t="shared" si="5"/>
        <v>21.817152460400003</v>
      </c>
      <c r="AI72" s="34">
        <f>PXIL!M72</f>
        <v>0</v>
      </c>
      <c r="AJ72" s="34">
        <f>PXIL!S72</f>
        <v>0</v>
      </c>
      <c r="AK72" s="34">
        <f>RTM_IEX!M72</f>
        <v>1.91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0.46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0.1754085396</v>
      </c>
      <c r="AD73">
        <f t="shared" si="4"/>
        <v>20.706560460399999</v>
      </c>
      <c r="AE73">
        <v>0</v>
      </c>
      <c r="AF73" s="24"/>
      <c r="AG73">
        <f t="shared" si="5"/>
        <v>20.706560460399999</v>
      </c>
      <c r="AI73" s="34">
        <f>PXIL!M73</f>
        <v>0</v>
      </c>
      <c r="AJ73" s="34">
        <f>PXIL!S73</f>
        <v>0</v>
      </c>
      <c r="AK73" s="34">
        <f>RTM_IEX!M73</f>
        <v>1.06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0.45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0.16877253959999999</v>
      </c>
      <c r="AD74">
        <f t="shared" si="4"/>
        <v>19.9231964604</v>
      </c>
      <c r="AE74">
        <v>0</v>
      </c>
      <c r="AF74" s="24"/>
      <c r="AG74">
        <f t="shared" si="5"/>
        <v>19.9231964604</v>
      </c>
      <c r="AI74" s="34">
        <f>PXIL!M74</f>
        <v>0</v>
      </c>
      <c r="AJ74" s="34">
        <f>PXIL!S74</f>
        <v>0</v>
      </c>
      <c r="AK74" s="34">
        <f>RTM_IEX!M74</f>
        <v>0.56999999999999995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0.24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0.17843253959999997</v>
      </c>
      <c r="AD75">
        <f t="shared" si="4"/>
        <v>21.063536460399998</v>
      </c>
      <c r="AE75">
        <v>0</v>
      </c>
      <c r="AF75" s="24"/>
      <c r="AG75">
        <f t="shared" si="5"/>
        <v>21.063536460399998</v>
      </c>
      <c r="AI75" s="34">
        <f>PXIL!M75</f>
        <v>0</v>
      </c>
      <c r="AJ75" s="34">
        <f>PXIL!S75</f>
        <v>0</v>
      </c>
      <c r="AK75" s="34">
        <f>RTM_IEX!M75</f>
        <v>0.97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0.17834853960000002</v>
      </c>
      <c r="AD76">
        <f t="shared" si="4"/>
        <v>21.053620460399998</v>
      </c>
      <c r="AE76">
        <v>0</v>
      </c>
      <c r="AF76" s="24"/>
      <c r="AG76">
        <f t="shared" si="5"/>
        <v>21.053620460399998</v>
      </c>
      <c r="AI76" s="34">
        <f>PXIL!M76</f>
        <v>0</v>
      </c>
      <c r="AJ76" s="34">
        <f>PXIL!S76</f>
        <v>0</v>
      </c>
      <c r="AK76" s="34">
        <f>RTM_IEX!M76</f>
        <v>0.9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0.41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0.19808853959999997</v>
      </c>
      <c r="AD77">
        <f t="shared" si="4"/>
        <v>23.3838804604</v>
      </c>
      <c r="AE77">
        <v>0</v>
      </c>
      <c r="AF77" s="24"/>
      <c r="AG77">
        <f t="shared" si="5"/>
        <v>23.3838804604</v>
      </c>
      <c r="AI77" s="34">
        <f>PXIL!M77</f>
        <v>0</v>
      </c>
      <c r="AJ77" s="34">
        <f>PXIL!S77</f>
        <v>0</v>
      </c>
      <c r="AK77" s="34">
        <f>RTM_IEX!M77</f>
        <v>2.13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0.71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1.07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0.1816245396</v>
      </c>
      <c r="AD78">
        <f t="shared" si="4"/>
        <v>21.440344460399999</v>
      </c>
      <c r="AE78">
        <v>0</v>
      </c>
      <c r="AF78" s="24"/>
      <c r="AG78">
        <f t="shared" si="5"/>
        <v>21.440344460399999</v>
      </c>
      <c r="AI78" s="34">
        <f>PXIL!M78</f>
        <v>0</v>
      </c>
      <c r="AJ78" s="34">
        <f>PXIL!S78</f>
        <v>0</v>
      </c>
      <c r="AK78" s="34">
        <f>RTM_IEX!M78</f>
        <v>0.87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0.4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0.18011253959999995</v>
      </c>
      <c r="AD79">
        <f t="shared" si="4"/>
        <v>21.261856460400001</v>
      </c>
      <c r="AE79">
        <v>0</v>
      </c>
      <c r="AF79" s="24"/>
      <c r="AG79">
        <f t="shared" si="5"/>
        <v>21.261856460400001</v>
      </c>
      <c r="AI79" s="34">
        <f>PXIL!M79</f>
        <v>0</v>
      </c>
      <c r="AJ79" s="34">
        <f>PXIL!S79</f>
        <v>0</v>
      </c>
      <c r="AK79" s="34">
        <f>RTM_IEX!M79</f>
        <v>0.19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0.19027653959999999</v>
      </c>
      <c r="AD80">
        <f t="shared" si="4"/>
        <v>22.461692460400002</v>
      </c>
      <c r="AE80">
        <v>0</v>
      </c>
      <c r="AF80" s="24"/>
      <c r="AG80">
        <f t="shared" si="5"/>
        <v>22.461692460400002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0.67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1.64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0.19598853960000001</v>
      </c>
      <c r="AD81">
        <f t="shared" si="4"/>
        <v>23.135980460400003</v>
      </c>
      <c r="AE81">
        <v>0</v>
      </c>
      <c r="AF81" s="24"/>
      <c r="AG81">
        <f t="shared" si="5"/>
        <v>23.135980460400003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2.41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0.20161653960000001</v>
      </c>
      <c r="AD82">
        <f t="shared" si="4"/>
        <v>23.800352460400003</v>
      </c>
      <c r="AE82">
        <v>0</v>
      </c>
      <c r="AF82" s="24"/>
      <c r="AG82">
        <f t="shared" si="5"/>
        <v>23.800352460400003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2.89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0.20170053959999998</v>
      </c>
      <c r="AD83">
        <f t="shared" si="4"/>
        <v>23.8102684604</v>
      </c>
      <c r="AE83">
        <v>0</v>
      </c>
      <c r="AF83" s="24"/>
      <c r="AG83">
        <f t="shared" si="5"/>
        <v>23.8102684604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4.34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0.48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0.2013645396</v>
      </c>
      <c r="AD84">
        <f t="shared" si="4"/>
        <v>23.770604460400001</v>
      </c>
      <c r="AE84">
        <v>0</v>
      </c>
      <c r="AF84" s="24"/>
      <c r="AG84">
        <f t="shared" si="5"/>
        <v>23.770604460400001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4.21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0.48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0.20144853959999998</v>
      </c>
      <c r="AD85">
        <f t="shared" si="4"/>
        <v>23.780520460399998</v>
      </c>
      <c r="AE85">
        <v>0</v>
      </c>
      <c r="AF85" s="24"/>
      <c r="AG85">
        <f t="shared" si="5"/>
        <v>23.780520460399998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4.22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0.67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0.20170053960000001</v>
      </c>
      <c r="AD86">
        <f t="shared" si="4"/>
        <v>23.810268460400003</v>
      </c>
      <c r="AE86">
        <v>0</v>
      </c>
      <c r="AF86" s="24"/>
      <c r="AG86">
        <f t="shared" si="5"/>
        <v>23.810268460400003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3.96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0.20203653960000001</v>
      </c>
      <c r="AD87">
        <f t="shared" si="4"/>
        <v>23.849932460399998</v>
      </c>
      <c r="AE87">
        <v>0</v>
      </c>
      <c r="AF87" s="24"/>
      <c r="AG87">
        <f t="shared" si="5"/>
        <v>23.849932460399998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3.42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0.20161653959999998</v>
      </c>
      <c r="AD89">
        <f t="shared" si="4"/>
        <v>23.800352460399999</v>
      </c>
      <c r="AE89">
        <v>0</v>
      </c>
      <c r="AF89" s="24"/>
      <c r="AG89">
        <f t="shared" si="5"/>
        <v>23.800352460399999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1.45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0.17414853959999999</v>
      </c>
      <c r="AD90">
        <f t="shared" si="4"/>
        <v>20.557820460399999</v>
      </c>
      <c r="AE90">
        <v>0</v>
      </c>
      <c r="AF90" s="24"/>
      <c r="AG90">
        <f t="shared" si="5"/>
        <v>20.557820460399999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1.06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0.17087253959999998</v>
      </c>
      <c r="AD91">
        <f t="shared" si="4"/>
        <v>20.171096460399998</v>
      </c>
      <c r="AE91">
        <v>0</v>
      </c>
      <c r="AF91" s="24"/>
      <c r="AG91">
        <f t="shared" si="5"/>
        <v>20.171096460399998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3.76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0.19355253959999999</v>
      </c>
      <c r="AD92">
        <f t="shared" si="4"/>
        <v>22.848416460400003</v>
      </c>
      <c r="AE92">
        <v>0</v>
      </c>
      <c r="AF92" s="24"/>
      <c r="AG92">
        <f t="shared" si="5"/>
        <v>22.848416460400003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0.19598853959999998</v>
      </c>
      <c r="AD93">
        <f t="shared" si="4"/>
        <v>23.135980460400003</v>
      </c>
      <c r="AE93">
        <v>0</v>
      </c>
      <c r="AF93" s="24"/>
      <c r="AG93">
        <f t="shared" si="5"/>
        <v>23.135980460400003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0.1854885396</v>
      </c>
      <c r="AD94">
        <f t="shared" si="4"/>
        <v>21.896480460399999</v>
      </c>
      <c r="AE94">
        <v>0</v>
      </c>
      <c r="AF94" s="24"/>
      <c r="AG94">
        <f t="shared" si="5"/>
        <v>21.896480460399999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0.20161653959999998</v>
      </c>
      <c r="AD95">
        <f t="shared" si="4"/>
        <v>23.800352460399999</v>
      </c>
      <c r="AE95">
        <v>0</v>
      </c>
      <c r="AF95" s="24"/>
      <c r="AG95">
        <f t="shared" si="5"/>
        <v>23.800352460399999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0.1822125396</v>
      </c>
      <c r="AD96">
        <f t="shared" si="4"/>
        <v>21.509756460400002</v>
      </c>
      <c r="AE96">
        <v>0</v>
      </c>
      <c r="AF96" s="24"/>
      <c r="AG96">
        <f t="shared" si="5"/>
        <v>21.509756460400002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1.35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0.17330853960000001</v>
      </c>
      <c r="AD97">
        <f t="shared" si="4"/>
        <v>20.458660460400001</v>
      </c>
      <c r="AE97">
        <v>0</v>
      </c>
      <c r="AF97" s="24"/>
      <c r="AG97">
        <f t="shared" si="5"/>
        <v>20.458660460400001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0.16759653960000001</v>
      </c>
      <c r="AD98">
        <f t="shared" si="4"/>
        <v>19.7843724604</v>
      </c>
      <c r="AE98">
        <v>0</v>
      </c>
      <c r="AF98" s="24"/>
      <c r="AG98">
        <f t="shared" si="5"/>
        <v>19.7843724604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0.44102073824999899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4.5462499999999975E-2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4.2199142012999983E-3</v>
      </c>
      <c r="AD99">
        <f t="shared" si="6"/>
        <v>0.49815082404870015</v>
      </c>
      <c r="AE99">
        <f t="shared" ref="AE99:AR99" si="8">SUM(AE3:AE98)/4000</f>
        <v>0</v>
      </c>
      <c r="AG99">
        <f t="shared" si="8"/>
        <v>0.49815082404870015</v>
      </c>
      <c r="AI99">
        <f t="shared" si="8"/>
        <v>0</v>
      </c>
      <c r="AJ99">
        <f t="shared" si="8"/>
        <v>0</v>
      </c>
      <c r="AK99">
        <f t="shared" si="8"/>
        <v>2.7524999999999993E-3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1.3135000000000001E-2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75</v>
      </c>
      <c r="E3" s="16">
        <f>'[1]22'!E5</f>
        <v>0</v>
      </c>
      <c r="F3" s="15">
        <f>SUM(B3:E3)</f>
        <v>340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75</v>
      </c>
      <c r="E4" s="16">
        <f>'[1]22'!E6</f>
        <v>0</v>
      </c>
      <c r="F4" s="15">
        <f>SUM(B4:E4)</f>
        <v>340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75</v>
      </c>
      <c r="E5" s="16">
        <f>'[1]22'!E7</f>
        <v>0</v>
      </c>
      <c r="F5" s="15">
        <f t="shared" ref="F5:F68" si="6">SUM(B5:E5)</f>
        <v>340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75</v>
      </c>
      <c r="E6" s="16">
        <f>'[1]22'!E8</f>
        <v>0</v>
      </c>
      <c r="F6" s="15">
        <f t="shared" si="6"/>
        <v>340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75</v>
      </c>
      <c r="E7" s="16">
        <f>'[1]22'!E9</f>
        <v>0</v>
      </c>
      <c r="F7" s="15">
        <f t="shared" si="6"/>
        <v>340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75</v>
      </c>
      <c r="E8" s="16">
        <f>'[1]22'!E10</f>
        <v>0</v>
      </c>
      <c r="F8" s="15">
        <f t="shared" si="6"/>
        <v>340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75</v>
      </c>
      <c r="E9" s="16">
        <f>'[1]22'!E11</f>
        <v>0</v>
      </c>
      <c r="F9" s="15">
        <f t="shared" si="6"/>
        <v>340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75</v>
      </c>
      <c r="E10" s="16">
        <f>'[1]22'!E12</f>
        <v>0</v>
      </c>
      <c r="F10" s="15">
        <f t="shared" si="6"/>
        <v>340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75</v>
      </c>
      <c r="E11" s="16">
        <f>'[1]22'!E13</f>
        <v>0</v>
      </c>
      <c r="F11" s="15">
        <f t="shared" si="6"/>
        <v>340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75</v>
      </c>
      <c r="E12" s="16">
        <f>'[1]22'!E14</f>
        <v>0</v>
      </c>
      <c r="F12" s="15">
        <f t="shared" si="6"/>
        <v>340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75</v>
      </c>
      <c r="E13" s="16">
        <f>'[1]22'!E15</f>
        <v>0</v>
      </c>
      <c r="F13" s="15">
        <f t="shared" si="6"/>
        <v>340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75</v>
      </c>
      <c r="E14" s="16">
        <f>'[1]22'!E16</f>
        <v>0</v>
      </c>
      <c r="F14" s="15">
        <f t="shared" si="6"/>
        <v>340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75</v>
      </c>
      <c r="E15" s="16">
        <f>'[1]22'!E17</f>
        <v>0</v>
      </c>
      <c r="F15" s="15">
        <f t="shared" si="6"/>
        <v>340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75</v>
      </c>
      <c r="E16" s="16">
        <f>'[1]22'!E18</f>
        <v>0</v>
      </c>
      <c r="F16" s="15">
        <f t="shared" si="6"/>
        <v>340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75</v>
      </c>
      <c r="E17" s="16">
        <f>'[1]22'!E19</f>
        <v>0</v>
      </c>
      <c r="F17" s="15">
        <f t="shared" si="6"/>
        <v>340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75</v>
      </c>
      <c r="E18" s="16">
        <f>'[1]22'!E20</f>
        <v>0</v>
      </c>
      <c r="F18" s="15">
        <f t="shared" si="6"/>
        <v>340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75</v>
      </c>
      <c r="E19" s="16">
        <f>'[1]22'!E21</f>
        <v>0</v>
      </c>
      <c r="F19" s="15">
        <f t="shared" si="6"/>
        <v>340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75</v>
      </c>
      <c r="E20" s="16">
        <f>'[1]22'!E22</f>
        <v>0</v>
      </c>
      <c r="F20" s="15">
        <f t="shared" si="6"/>
        <v>340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75</v>
      </c>
      <c r="E21" s="16">
        <f>'[1]22'!E23</f>
        <v>0</v>
      </c>
      <c r="F21" s="15">
        <f t="shared" si="6"/>
        <v>340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75</v>
      </c>
      <c r="E22" s="16">
        <f>'[1]22'!E24</f>
        <v>0</v>
      </c>
      <c r="F22" s="15">
        <f t="shared" si="6"/>
        <v>340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75</v>
      </c>
      <c r="E23" s="16">
        <f>'[1]22'!E25</f>
        <v>0</v>
      </c>
      <c r="F23" s="15">
        <f t="shared" si="6"/>
        <v>340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75</v>
      </c>
      <c r="E24" s="16">
        <f>'[1]22'!E26</f>
        <v>0</v>
      </c>
      <c r="F24" s="15">
        <f t="shared" si="6"/>
        <v>340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75</v>
      </c>
      <c r="E25" s="16">
        <f>'[1]22'!E27</f>
        <v>0</v>
      </c>
      <c r="F25" s="15">
        <f t="shared" si="6"/>
        <v>340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75</v>
      </c>
      <c r="E26" s="16">
        <f>'[1]22'!E28</f>
        <v>0</v>
      </c>
      <c r="F26" s="15">
        <f t="shared" si="6"/>
        <v>340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75</v>
      </c>
      <c r="E27" s="16">
        <f>'[1]22'!E29</f>
        <v>0</v>
      </c>
      <c r="F27" s="15">
        <f t="shared" si="6"/>
        <v>340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75</v>
      </c>
      <c r="E28" s="16">
        <f>'[1]22'!E30</f>
        <v>0</v>
      </c>
      <c r="F28" s="15">
        <f t="shared" si="6"/>
        <v>340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75</v>
      </c>
      <c r="E29" s="16">
        <f>'[1]22'!E31</f>
        <v>0</v>
      </c>
      <c r="F29" s="15">
        <f t="shared" si="6"/>
        <v>340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75</v>
      </c>
      <c r="E30" s="16">
        <f>'[1]22'!E32</f>
        <v>0</v>
      </c>
      <c r="F30" s="15">
        <f t="shared" si="6"/>
        <v>340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75</v>
      </c>
      <c r="E31" s="16">
        <f>'[1]22'!E33</f>
        <v>0</v>
      </c>
      <c r="F31" s="15">
        <f t="shared" si="6"/>
        <v>340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75</v>
      </c>
      <c r="E32" s="16">
        <f>'[1]22'!E34</f>
        <v>0</v>
      </c>
      <c r="F32" s="15">
        <f t="shared" si="6"/>
        <v>340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75</v>
      </c>
      <c r="E33" s="16">
        <f>'[1]22'!E35</f>
        <v>0</v>
      </c>
      <c r="F33" s="15">
        <f t="shared" si="6"/>
        <v>340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75</v>
      </c>
      <c r="E34" s="16">
        <f>'[1]22'!E36</f>
        <v>0</v>
      </c>
      <c r="F34" s="15">
        <f t="shared" si="6"/>
        <v>340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75</v>
      </c>
      <c r="E35" s="16">
        <f>'[1]22'!E37</f>
        <v>0</v>
      </c>
      <c r="F35" s="15">
        <f t="shared" si="6"/>
        <v>340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75</v>
      </c>
      <c r="E36" s="16">
        <f>'[1]22'!E38</f>
        <v>0</v>
      </c>
      <c r="F36" s="15">
        <f t="shared" si="6"/>
        <v>340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75</v>
      </c>
      <c r="E37" s="16">
        <f>'[1]22'!E39</f>
        <v>0</v>
      </c>
      <c r="F37" s="15">
        <f t="shared" si="6"/>
        <v>340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75</v>
      </c>
      <c r="E38" s="16">
        <f>'[1]22'!E40</f>
        <v>0</v>
      </c>
      <c r="F38" s="15">
        <f t="shared" si="6"/>
        <v>340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75</v>
      </c>
      <c r="E39" s="16">
        <f>'[1]22'!E41</f>
        <v>0</v>
      </c>
      <c r="F39" s="15">
        <f t="shared" si="6"/>
        <v>340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75</v>
      </c>
      <c r="E40" s="16">
        <f>'[1]22'!E42</f>
        <v>0</v>
      </c>
      <c r="F40" s="15">
        <f t="shared" si="6"/>
        <v>340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75</v>
      </c>
      <c r="E41" s="16">
        <f>'[1]22'!E43</f>
        <v>0</v>
      </c>
      <c r="F41" s="15">
        <f t="shared" si="6"/>
        <v>340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75</v>
      </c>
      <c r="E42" s="16">
        <f>'[1]22'!E44</f>
        <v>0</v>
      </c>
      <c r="F42" s="15">
        <f t="shared" si="6"/>
        <v>340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75</v>
      </c>
      <c r="E43" s="16">
        <f>'[1]22'!E45</f>
        <v>0</v>
      </c>
      <c r="F43" s="15">
        <f t="shared" si="6"/>
        <v>340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75</v>
      </c>
      <c r="E44" s="16">
        <f>'[1]22'!E46</f>
        <v>0</v>
      </c>
      <c r="F44" s="15">
        <f t="shared" si="6"/>
        <v>340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75</v>
      </c>
      <c r="E45" s="16">
        <f>'[1]22'!E47</f>
        <v>0</v>
      </c>
      <c r="F45" s="15">
        <f t="shared" si="6"/>
        <v>340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75</v>
      </c>
      <c r="E46" s="16">
        <f>'[1]22'!E48</f>
        <v>0</v>
      </c>
      <c r="F46" s="15">
        <f t="shared" si="6"/>
        <v>340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75</v>
      </c>
      <c r="E47" s="16">
        <f>'[1]22'!E49</f>
        <v>0</v>
      </c>
      <c r="F47" s="15">
        <f t="shared" si="6"/>
        <v>340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75</v>
      </c>
      <c r="E48" s="16">
        <f>'[1]22'!E50</f>
        <v>0</v>
      </c>
      <c r="F48" s="15">
        <f t="shared" si="6"/>
        <v>340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75</v>
      </c>
      <c r="E49" s="16">
        <f>'[1]22'!E51</f>
        <v>0</v>
      </c>
      <c r="F49" s="15">
        <f t="shared" si="6"/>
        <v>340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75</v>
      </c>
      <c r="E50" s="16">
        <f>'[1]22'!E52</f>
        <v>0</v>
      </c>
      <c r="F50" s="15">
        <f t="shared" si="6"/>
        <v>340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75</v>
      </c>
      <c r="E51" s="16">
        <f>'[1]22'!E53</f>
        <v>0</v>
      </c>
      <c r="F51" s="15">
        <f t="shared" si="6"/>
        <v>340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75</v>
      </c>
      <c r="E52" s="16">
        <f>'[1]22'!E54</f>
        <v>0</v>
      </c>
      <c r="F52" s="15">
        <f t="shared" si="6"/>
        <v>340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75</v>
      </c>
      <c r="E53" s="16">
        <f>'[1]22'!E55</f>
        <v>0</v>
      </c>
      <c r="F53" s="15">
        <f t="shared" si="6"/>
        <v>340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75</v>
      </c>
      <c r="E54" s="16">
        <f>'[1]22'!E56</f>
        <v>0</v>
      </c>
      <c r="F54" s="15">
        <f t="shared" si="6"/>
        <v>340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75</v>
      </c>
      <c r="E55" s="16">
        <f>'[1]22'!E57</f>
        <v>0</v>
      </c>
      <c r="F55" s="15">
        <f t="shared" si="6"/>
        <v>340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75</v>
      </c>
      <c r="E56" s="16">
        <f>'[1]22'!E58</f>
        <v>0</v>
      </c>
      <c r="F56" s="15">
        <f t="shared" si="6"/>
        <v>340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75</v>
      </c>
      <c r="E57" s="16">
        <f>'[1]22'!E59</f>
        <v>0</v>
      </c>
      <c r="F57" s="15">
        <f t="shared" si="6"/>
        <v>340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265</v>
      </c>
      <c r="C58" s="16">
        <f>'[1]22'!C60</f>
        <v>0</v>
      </c>
      <c r="D58" s="16">
        <f>'[1]22'!D60</f>
        <v>75</v>
      </c>
      <c r="E58" s="16">
        <f>'[1]22'!E60</f>
        <v>0</v>
      </c>
      <c r="F58" s="15">
        <f t="shared" si="6"/>
        <v>340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265</v>
      </c>
      <c r="C59" s="16">
        <f>'[1]22'!C61</f>
        <v>0</v>
      </c>
      <c r="D59" s="16">
        <f>'[1]22'!D61</f>
        <v>75</v>
      </c>
      <c r="E59" s="16">
        <f>'[1]22'!E61</f>
        <v>0</v>
      </c>
      <c r="F59" s="15">
        <f t="shared" si="6"/>
        <v>340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265</v>
      </c>
      <c r="C60" s="16">
        <f>'[1]22'!C62</f>
        <v>0</v>
      </c>
      <c r="D60" s="16">
        <f>'[1]22'!D62</f>
        <v>75</v>
      </c>
      <c r="E60" s="16">
        <f>'[1]22'!E62</f>
        <v>0</v>
      </c>
      <c r="F60" s="15">
        <f t="shared" si="6"/>
        <v>340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265</v>
      </c>
      <c r="C61" s="16">
        <f>'[1]22'!C63</f>
        <v>0</v>
      </c>
      <c r="D61" s="16">
        <f>'[1]22'!D63</f>
        <v>75</v>
      </c>
      <c r="E61" s="16">
        <f>'[1]22'!E63</f>
        <v>0</v>
      </c>
      <c r="F61" s="15">
        <f t="shared" si="6"/>
        <v>340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265</v>
      </c>
      <c r="C62" s="16">
        <f>'[1]22'!C64</f>
        <v>0</v>
      </c>
      <c r="D62" s="16">
        <f>'[1]22'!D64</f>
        <v>75</v>
      </c>
      <c r="E62" s="16">
        <f>'[1]22'!E64</f>
        <v>0</v>
      </c>
      <c r="F62" s="15">
        <f t="shared" si="6"/>
        <v>340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75</v>
      </c>
      <c r="E63" s="16">
        <f>'[1]22'!E65</f>
        <v>0</v>
      </c>
      <c r="F63" s="15">
        <f t="shared" si="6"/>
        <v>340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75</v>
      </c>
      <c r="E64" s="16">
        <f>'[1]22'!E66</f>
        <v>0</v>
      </c>
      <c r="F64" s="15">
        <f t="shared" si="6"/>
        <v>340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75</v>
      </c>
      <c r="E65" s="16">
        <f>'[1]22'!E67</f>
        <v>0</v>
      </c>
      <c r="F65" s="15">
        <f t="shared" si="6"/>
        <v>340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75</v>
      </c>
      <c r="E66" s="16">
        <f>'[1]22'!E68</f>
        <v>0</v>
      </c>
      <c r="F66" s="15">
        <f t="shared" si="6"/>
        <v>340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75</v>
      </c>
      <c r="E67" s="16">
        <f>'[1]22'!E69</f>
        <v>0</v>
      </c>
      <c r="F67" s="15">
        <f t="shared" si="6"/>
        <v>340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75</v>
      </c>
      <c r="E68" s="16">
        <f>'[1]22'!E70</f>
        <v>0</v>
      </c>
      <c r="F68" s="15">
        <f t="shared" si="6"/>
        <v>340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75</v>
      </c>
      <c r="E69" s="16">
        <f>'[1]22'!E71</f>
        <v>0</v>
      </c>
      <c r="F69" s="15">
        <f t="shared" ref="F69:F98" si="17">SUM(B69:E69)</f>
        <v>340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75</v>
      </c>
      <c r="E70" s="16">
        <f>'[1]22'!E72</f>
        <v>0</v>
      </c>
      <c r="F70" s="15">
        <f t="shared" si="17"/>
        <v>340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75</v>
      </c>
      <c r="E71" s="16">
        <f>'[1]22'!E73</f>
        <v>0</v>
      </c>
      <c r="F71" s="15">
        <f t="shared" si="17"/>
        <v>340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75</v>
      </c>
      <c r="E72" s="16">
        <f>'[1]22'!E74</f>
        <v>0</v>
      </c>
      <c r="F72" s="15">
        <f t="shared" si="17"/>
        <v>340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75</v>
      </c>
      <c r="E73" s="16">
        <f>'[1]22'!E75</f>
        <v>0</v>
      </c>
      <c r="F73" s="15">
        <f t="shared" si="17"/>
        <v>340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75</v>
      </c>
      <c r="E74" s="16">
        <f>'[1]22'!E76</f>
        <v>0</v>
      </c>
      <c r="F74" s="15">
        <f t="shared" si="17"/>
        <v>340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75</v>
      </c>
      <c r="E75" s="16">
        <f>'[1]22'!E77</f>
        <v>0</v>
      </c>
      <c r="F75" s="15">
        <f t="shared" si="17"/>
        <v>340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75</v>
      </c>
      <c r="E76" s="16">
        <f>'[1]22'!E78</f>
        <v>0</v>
      </c>
      <c r="F76" s="15">
        <f t="shared" si="17"/>
        <v>340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265</v>
      </c>
      <c r="C77" s="16">
        <f>'[1]22'!C79</f>
        <v>0</v>
      </c>
      <c r="D77" s="16">
        <f>'[1]22'!D79</f>
        <v>75</v>
      </c>
      <c r="E77" s="16">
        <f>'[1]22'!E79</f>
        <v>0</v>
      </c>
      <c r="F77" s="15">
        <f t="shared" si="17"/>
        <v>340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265</v>
      </c>
      <c r="C78" s="16">
        <f>'[1]22'!C80</f>
        <v>0</v>
      </c>
      <c r="D78" s="16">
        <f>'[1]22'!D80</f>
        <v>75</v>
      </c>
      <c r="E78" s="16">
        <f>'[1]22'!E80</f>
        <v>0</v>
      </c>
      <c r="F78" s="15">
        <f t="shared" si="17"/>
        <v>340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265</v>
      </c>
      <c r="C79" s="16">
        <f>'[1]22'!C81</f>
        <v>0</v>
      </c>
      <c r="D79" s="16">
        <f>'[1]22'!D81</f>
        <v>75</v>
      </c>
      <c r="E79" s="16">
        <f>'[1]22'!E81</f>
        <v>0</v>
      </c>
      <c r="F79" s="15">
        <f t="shared" si="17"/>
        <v>340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265</v>
      </c>
      <c r="C80" s="16">
        <f>'[1]22'!C82</f>
        <v>0</v>
      </c>
      <c r="D80" s="16">
        <f>'[1]22'!D82</f>
        <v>75</v>
      </c>
      <c r="E80" s="16">
        <f>'[1]22'!E82</f>
        <v>0</v>
      </c>
      <c r="F80" s="15">
        <f t="shared" si="17"/>
        <v>340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265</v>
      </c>
      <c r="C81" s="16">
        <f>'[1]22'!C83</f>
        <v>0</v>
      </c>
      <c r="D81" s="16">
        <f>'[1]22'!D83</f>
        <v>75</v>
      </c>
      <c r="E81" s="16">
        <f>'[1]22'!E83</f>
        <v>0</v>
      </c>
      <c r="F81" s="15">
        <f t="shared" si="17"/>
        <v>340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265</v>
      </c>
      <c r="C82" s="16">
        <f>'[1]22'!C84</f>
        <v>0</v>
      </c>
      <c r="D82" s="16">
        <f>'[1]22'!D84</f>
        <v>75</v>
      </c>
      <c r="E82" s="16">
        <f>'[1]22'!E84</f>
        <v>0</v>
      </c>
      <c r="F82" s="15">
        <f t="shared" si="17"/>
        <v>340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265</v>
      </c>
      <c r="C83" s="16">
        <f>'[1]22'!C85</f>
        <v>0</v>
      </c>
      <c r="D83" s="16">
        <f>'[1]22'!D85</f>
        <v>75</v>
      </c>
      <c r="E83" s="16">
        <f>'[1]22'!E85</f>
        <v>0</v>
      </c>
      <c r="F83" s="15">
        <f t="shared" si="17"/>
        <v>340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265</v>
      </c>
      <c r="C84" s="16">
        <f>'[1]22'!C86</f>
        <v>0</v>
      </c>
      <c r="D84" s="16">
        <f>'[1]22'!D86</f>
        <v>75</v>
      </c>
      <c r="E84" s="16">
        <f>'[1]22'!E86</f>
        <v>0</v>
      </c>
      <c r="F84" s="15">
        <f t="shared" si="17"/>
        <v>340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265</v>
      </c>
      <c r="C85" s="16">
        <f>'[1]22'!C87</f>
        <v>0</v>
      </c>
      <c r="D85" s="16">
        <f>'[1]22'!D87</f>
        <v>75</v>
      </c>
      <c r="E85" s="16">
        <f>'[1]22'!E87</f>
        <v>0</v>
      </c>
      <c r="F85" s="15">
        <f t="shared" si="17"/>
        <v>340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265</v>
      </c>
      <c r="C86" s="16">
        <f>'[1]22'!C88</f>
        <v>0</v>
      </c>
      <c r="D86" s="16">
        <f>'[1]22'!D88</f>
        <v>75</v>
      </c>
      <c r="E86" s="16">
        <f>'[1]22'!E88</f>
        <v>0</v>
      </c>
      <c r="F86" s="15">
        <f t="shared" si="17"/>
        <v>340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265</v>
      </c>
      <c r="C87" s="16">
        <f>'[1]22'!C89</f>
        <v>0</v>
      </c>
      <c r="D87" s="16">
        <f>'[1]22'!D89</f>
        <v>75</v>
      </c>
      <c r="E87" s="16">
        <f>'[1]22'!E89</f>
        <v>0</v>
      </c>
      <c r="F87" s="15">
        <f t="shared" si="17"/>
        <v>340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265</v>
      </c>
      <c r="C88" s="16">
        <f>'[1]22'!C90</f>
        <v>0</v>
      </c>
      <c r="D88" s="16">
        <f>'[1]22'!D90</f>
        <v>75</v>
      </c>
      <c r="E88" s="16">
        <f>'[1]22'!E90</f>
        <v>0</v>
      </c>
      <c r="F88" s="15">
        <f t="shared" si="17"/>
        <v>340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265</v>
      </c>
      <c r="C89" s="16">
        <f>'[1]22'!C91</f>
        <v>0</v>
      </c>
      <c r="D89" s="16">
        <f>'[1]22'!D91</f>
        <v>75</v>
      </c>
      <c r="E89" s="16">
        <f>'[1]22'!E91</f>
        <v>0</v>
      </c>
      <c r="F89" s="15">
        <f t="shared" si="17"/>
        <v>340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265</v>
      </c>
      <c r="C90" s="16">
        <f>'[1]22'!C92</f>
        <v>0</v>
      </c>
      <c r="D90" s="16">
        <f>'[1]22'!D92</f>
        <v>75</v>
      </c>
      <c r="E90" s="16">
        <f>'[1]22'!E92</f>
        <v>0</v>
      </c>
      <c r="F90" s="15">
        <f t="shared" si="17"/>
        <v>340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265</v>
      </c>
      <c r="C91" s="16">
        <f>'[1]22'!C93</f>
        <v>0</v>
      </c>
      <c r="D91" s="16">
        <f>'[1]22'!D93</f>
        <v>75</v>
      </c>
      <c r="E91" s="16">
        <f>'[1]22'!E93</f>
        <v>0</v>
      </c>
      <c r="F91" s="15">
        <f t="shared" si="17"/>
        <v>340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265</v>
      </c>
      <c r="C92" s="16">
        <f>'[1]22'!C94</f>
        <v>0</v>
      </c>
      <c r="D92" s="16">
        <f>'[1]22'!D94</f>
        <v>75</v>
      </c>
      <c r="E92" s="16">
        <f>'[1]22'!E94</f>
        <v>0</v>
      </c>
      <c r="F92" s="15">
        <f t="shared" si="17"/>
        <v>340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265</v>
      </c>
      <c r="C93" s="16">
        <f>'[1]22'!C95</f>
        <v>0</v>
      </c>
      <c r="D93" s="16">
        <f>'[1]22'!D95</f>
        <v>75</v>
      </c>
      <c r="E93" s="16">
        <f>'[1]22'!E95</f>
        <v>0</v>
      </c>
      <c r="F93" s="15">
        <f t="shared" si="17"/>
        <v>340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265</v>
      </c>
      <c r="C94" s="16">
        <f>'[1]22'!C96</f>
        <v>0</v>
      </c>
      <c r="D94" s="16">
        <f>'[1]22'!D96</f>
        <v>75</v>
      </c>
      <c r="E94" s="16">
        <f>'[1]22'!E96</f>
        <v>0</v>
      </c>
      <c r="F94" s="15">
        <f t="shared" si="17"/>
        <v>340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265</v>
      </c>
      <c r="C95" s="16">
        <f>'[1]22'!C97</f>
        <v>0</v>
      </c>
      <c r="D95" s="16">
        <f>'[1]22'!D97</f>
        <v>75</v>
      </c>
      <c r="E95" s="16">
        <f>'[1]22'!E97</f>
        <v>0</v>
      </c>
      <c r="F95" s="15">
        <f t="shared" si="17"/>
        <v>340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265</v>
      </c>
      <c r="C96" s="16">
        <f>'[1]22'!C98</f>
        <v>0</v>
      </c>
      <c r="D96" s="16">
        <f>'[1]22'!D98</f>
        <v>75</v>
      </c>
      <c r="E96" s="16">
        <f>'[1]22'!E98</f>
        <v>0</v>
      </c>
      <c r="F96" s="15">
        <f t="shared" si="17"/>
        <v>340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265</v>
      </c>
      <c r="C97" s="16">
        <f>'[1]22'!C99</f>
        <v>0</v>
      </c>
      <c r="D97" s="16">
        <f>'[1]22'!D99</f>
        <v>75</v>
      </c>
      <c r="E97" s="16">
        <f>'[1]22'!E99</f>
        <v>0</v>
      </c>
      <c r="F97" s="15">
        <f t="shared" si="17"/>
        <v>340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265</v>
      </c>
      <c r="C98" s="16">
        <f>'[1]22'!C100</f>
        <v>0</v>
      </c>
      <c r="D98" s="16">
        <f>'[1]22'!D100</f>
        <v>75</v>
      </c>
      <c r="E98" s="16">
        <f>'[1]22'!E100</f>
        <v>0</v>
      </c>
      <c r="F98" s="15">
        <f t="shared" si="17"/>
        <v>340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'[2]22'!B5</f>
        <v>42</v>
      </c>
      <c r="C3" s="195">
        <f>'[2]22'!C5</f>
        <v>30</v>
      </c>
      <c r="D3" s="195">
        <f>'[2]22'!D5</f>
        <v>0</v>
      </c>
      <c r="E3" s="195">
        <f>'[2]22'!E5</f>
        <v>0</v>
      </c>
      <c r="F3" s="15">
        <f>SUM(B3:E3)</f>
        <v>72</v>
      </c>
      <c r="G3" s="194">
        <f>'[2]22'!H5</f>
        <v>38</v>
      </c>
      <c r="H3" s="195">
        <f>'[2]22'!I5</f>
        <v>0</v>
      </c>
      <c r="I3" s="195">
        <f>'[2]22'!J5</f>
        <v>0</v>
      </c>
      <c r="J3" s="195">
        <f>'[2]22'!K5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'[2]22'!B6</f>
        <v>42</v>
      </c>
      <c r="C4" s="195">
        <f>'[2]22'!C6</f>
        <v>30</v>
      </c>
      <c r="D4" s="195">
        <f>'[2]22'!D6</f>
        <v>0</v>
      </c>
      <c r="E4" s="195">
        <f>'[2]22'!E6</f>
        <v>0</v>
      </c>
      <c r="F4" s="15">
        <f>SUM(B4:E4)</f>
        <v>72</v>
      </c>
      <c r="G4" s="194">
        <f>'[2]22'!H6</f>
        <v>38</v>
      </c>
      <c r="H4" s="195">
        <f>'[2]22'!I6</f>
        <v>0</v>
      </c>
      <c r="I4" s="195">
        <f>'[2]22'!J6</f>
        <v>0</v>
      </c>
      <c r="J4" s="195">
        <f>'[2]22'!K6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'[2]22'!B7</f>
        <v>42</v>
      </c>
      <c r="C5" s="195">
        <f>'[2]22'!C7</f>
        <v>30</v>
      </c>
      <c r="D5" s="195">
        <f>'[2]22'!D7</f>
        <v>0</v>
      </c>
      <c r="E5" s="195">
        <f>'[2]22'!E7</f>
        <v>0</v>
      </c>
      <c r="F5" s="15">
        <f t="shared" ref="F5:F68" si="6">SUM(B5:E5)</f>
        <v>72</v>
      </c>
      <c r="G5" s="194">
        <f>'[2]22'!H7</f>
        <v>38</v>
      </c>
      <c r="H5" s="195">
        <f>'[2]22'!I7</f>
        <v>0</v>
      </c>
      <c r="I5" s="195">
        <f>'[2]22'!J7</f>
        <v>0</v>
      </c>
      <c r="J5" s="195">
        <f>'[2]22'!K7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'[2]22'!B8</f>
        <v>42</v>
      </c>
      <c r="C6" s="195">
        <f>'[2]22'!C8</f>
        <v>30</v>
      </c>
      <c r="D6" s="195">
        <f>'[2]22'!D8</f>
        <v>0</v>
      </c>
      <c r="E6" s="195">
        <f>'[2]22'!E8</f>
        <v>0</v>
      </c>
      <c r="F6" s="15">
        <f t="shared" si="6"/>
        <v>72</v>
      </c>
      <c r="G6" s="194">
        <f>'[2]22'!H8</f>
        <v>38</v>
      </c>
      <c r="H6" s="195">
        <f>'[2]22'!I8</f>
        <v>0</v>
      </c>
      <c r="I6" s="195">
        <f>'[2]22'!J8</f>
        <v>0</v>
      </c>
      <c r="J6" s="195">
        <f>'[2]22'!K8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'[2]22'!B9</f>
        <v>42</v>
      </c>
      <c r="C7" s="195">
        <f>'[2]22'!C9</f>
        <v>30</v>
      </c>
      <c r="D7" s="195">
        <f>'[2]22'!D9</f>
        <v>0</v>
      </c>
      <c r="E7" s="195">
        <f>'[2]22'!E9</f>
        <v>0</v>
      </c>
      <c r="F7" s="15">
        <f t="shared" si="6"/>
        <v>72</v>
      </c>
      <c r="G7" s="194">
        <f>'[2]22'!H9</f>
        <v>38</v>
      </c>
      <c r="H7" s="195">
        <f>'[2]22'!I9</f>
        <v>0</v>
      </c>
      <c r="I7" s="195">
        <f>'[2]22'!J9</f>
        <v>0</v>
      </c>
      <c r="J7" s="195">
        <f>'[2]22'!K9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'[2]22'!B10</f>
        <v>42</v>
      </c>
      <c r="C8" s="195">
        <f>'[2]22'!C10</f>
        <v>30</v>
      </c>
      <c r="D8" s="195">
        <f>'[2]22'!D10</f>
        <v>0</v>
      </c>
      <c r="E8" s="195">
        <f>'[2]22'!E10</f>
        <v>0</v>
      </c>
      <c r="F8" s="15">
        <f t="shared" si="6"/>
        <v>72</v>
      </c>
      <c r="G8" s="194">
        <f>'[2]22'!H10</f>
        <v>38</v>
      </c>
      <c r="H8" s="195">
        <f>'[2]22'!I10</f>
        <v>0</v>
      </c>
      <c r="I8" s="195">
        <f>'[2]22'!J10</f>
        <v>0</v>
      </c>
      <c r="J8" s="195">
        <f>'[2]22'!K10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'[2]22'!B11</f>
        <v>42</v>
      </c>
      <c r="C9" s="195">
        <f>'[2]22'!C11</f>
        <v>30</v>
      </c>
      <c r="D9" s="195">
        <f>'[2]22'!D11</f>
        <v>0</v>
      </c>
      <c r="E9" s="195">
        <f>'[2]22'!E11</f>
        <v>0</v>
      </c>
      <c r="F9" s="15">
        <f t="shared" si="6"/>
        <v>72</v>
      </c>
      <c r="G9" s="194">
        <f>'[2]22'!H11</f>
        <v>38</v>
      </c>
      <c r="H9" s="195">
        <f>'[2]22'!I11</f>
        <v>0</v>
      </c>
      <c r="I9" s="195">
        <f>'[2]22'!J11</f>
        <v>0</v>
      </c>
      <c r="J9" s="195">
        <f>'[2]22'!K11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'[2]22'!B12</f>
        <v>42</v>
      </c>
      <c r="C10" s="195">
        <f>'[2]22'!C12</f>
        <v>30</v>
      </c>
      <c r="D10" s="195">
        <f>'[2]22'!D12</f>
        <v>0</v>
      </c>
      <c r="E10" s="195">
        <f>'[2]22'!E12</f>
        <v>0</v>
      </c>
      <c r="F10" s="15">
        <f t="shared" si="6"/>
        <v>72</v>
      </c>
      <c r="G10" s="194">
        <f>'[2]22'!H12</f>
        <v>38</v>
      </c>
      <c r="H10" s="195">
        <f>'[2]22'!I12</f>
        <v>0</v>
      </c>
      <c r="I10" s="195">
        <f>'[2]22'!J12</f>
        <v>0</v>
      </c>
      <c r="J10" s="195">
        <f>'[2]22'!K12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'[2]22'!B13</f>
        <v>42</v>
      </c>
      <c r="C11" s="195">
        <f>'[2]22'!C13</f>
        <v>30</v>
      </c>
      <c r="D11" s="195">
        <f>'[2]22'!D13</f>
        <v>0</v>
      </c>
      <c r="E11" s="195">
        <f>'[2]22'!E13</f>
        <v>0</v>
      </c>
      <c r="F11" s="15">
        <f t="shared" si="6"/>
        <v>72</v>
      </c>
      <c r="G11" s="194">
        <f>'[2]22'!H13</f>
        <v>38</v>
      </c>
      <c r="H11" s="195">
        <f>'[2]22'!I13</f>
        <v>0</v>
      </c>
      <c r="I11" s="195">
        <f>'[2]22'!J13</f>
        <v>0</v>
      </c>
      <c r="J11" s="195">
        <f>'[2]22'!K13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'[2]22'!B14</f>
        <v>42</v>
      </c>
      <c r="C12" s="195">
        <f>'[2]22'!C14</f>
        <v>30</v>
      </c>
      <c r="D12" s="195">
        <f>'[2]22'!D14</f>
        <v>0</v>
      </c>
      <c r="E12" s="195">
        <f>'[2]22'!E14</f>
        <v>0</v>
      </c>
      <c r="F12" s="15">
        <f t="shared" si="6"/>
        <v>72</v>
      </c>
      <c r="G12" s="194">
        <f>'[2]22'!H14</f>
        <v>38</v>
      </c>
      <c r="H12" s="195">
        <f>'[2]22'!I14</f>
        <v>0</v>
      </c>
      <c r="I12" s="195">
        <f>'[2]22'!J14</f>
        <v>0</v>
      </c>
      <c r="J12" s="195">
        <f>'[2]22'!K14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'[2]22'!B15</f>
        <v>42</v>
      </c>
      <c r="C13" s="195">
        <f>'[2]22'!C15</f>
        <v>30</v>
      </c>
      <c r="D13" s="195">
        <f>'[2]22'!D15</f>
        <v>0</v>
      </c>
      <c r="E13" s="195">
        <f>'[2]22'!E15</f>
        <v>0</v>
      </c>
      <c r="F13" s="15">
        <f t="shared" si="6"/>
        <v>72</v>
      </c>
      <c r="G13" s="194">
        <f>'[2]22'!H15</f>
        <v>38</v>
      </c>
      <c r="H13" s="195">
        <f>'[2]22'!I15</f>
        <v>0</v>
      </c>
      <c r="I13" s="195">
        <f>'[2]22'!J15</f>
        <v>0</v>
      </c>
      <c r="J13" s="195">
        <f>'[2]22'!K15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'[2]22'!B16</f>
        <v>42</v>
      </c>
      <c r="C14" s="195">
        <f>'[2]22'!C16</f>
        <v>30</v>
      </c>
      <c r="D14" s="195">
        <f>'[2]22'!D16</f>
        <v>0</v>
      </c>
      <c r="E14" s="195">
        <f>'[2]22'!E16</f>
        <v>0</v>
      </c>
      <c r="F14" s="15">
        <f t="shared" si="6"/>
        <v>72</v>
      </c>
      <c r="G14" s="194">
        <f>'[2]22'!H16</f>
        <v>38</v>
      </c>
      <c r="H14" s="195">
        <f>'[2]22'!I16</f>
        <v>0</v>
      </c>
      <c r="I14" s="195">
        <f>'[2]22'!J16</f>
        <v>0</v>
      </c>
      <c r="J14" s="195">
        <f>'[2]22'!K16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'[2]22'!B17</f>
        <v>42</v>
      </c>
      <c r="C15" s="195">
        <f>'[2]22'!C17</f>
        <v>30</v>
      </c>
      <c r="D15" s="195">
        <f>'[2]22'!D17</f>
        <v>0</v>
      </c>
      <c r="E15" s="195">
        <f>'[2]22'!E17</f>
        <v>0</v>
      </c>
      <c r="F15" s="15">
        <f t="shared" si="6"/>
        <v>72</v>
      </c>
      <c r="G15" s="194">
        <f>'[2]22'!H17</f>
        <v>38</v>
      </c>
      <c r="H15" s="195">
        <f>'[2]22'!I17</f>
        <v>0</v>
      </c>
      <c r="I15" s="195">
        <f>'[2]22'!J17</f>
        <v>0</v>
      </c>
      <c r="J15" s="195">
        <f>'[2]22'!K17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'[2]22'!B18</f>
        <v>42</v>
      </c>
      <c r="C16" s="195">
        <f>'[2]22'!C18</f>
        <v>30</v>
      </c>
      <c r="D16" s="195">
        <f>'[2]22'!D18</f>
        <v>0</v>
      </c>
      <c r="E16" s="195">
        <f>'[2]22'!E18</f>
        <v>0</v>
      </c>
      <c r="F16" s="15">
        <f t="shared" si="6"/>
        <v>72</v>
      </c>
      <c r="G16" s="194">
        <f>'[2]22'!H18</f>
        <v>38</v>
      </c>
      <c r="H16" s="195">
        <f>'[2]22'!I18</f>
        <v>0</v>
      </c>
      <c r="I16" s="195">
        <f>'[2]22'!J18</f>
        <v>0</v>
      </c>
      <c r="J16" s="195">
        <f>'[2]22'!K18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'[2]22'!B19</f>
        <v>42</v>
      </c>
      <c r="C17" s="195">
        <f>'[2]22'!C19</f>
        <v>30</v>
      </c>
      <c r="D17" s="195">
        <f>'[2]22'!D19</f>
        <v>0</v>
      </c>
      <c r="E17" s="195">
        <f>'[2]22'!E19</f>
        <v>0</v>
      </c>
      <c r="F17" s="15">
        <f t="shared" si="6"/>
        <v>72</v>
      </c>
      <c r="G17" s="194">
        <f>'[2]22'!H19</f>
        <v>38</v>
      </c>
      <c r="H17" s="195">
        <f>'[2]22'!I19</f>
        <v>0</v>
      </c>
      <c r="I17" s="195">
        <f>'[2]22'!J19</f>
        <v>0</v>
      </c>
      <c r="J17" s="195">
        <f>'[2]22'!K19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'[2]22'!B20</f>
        <v>42</v>
      </c>
      <c r="C18" s="195">
        <f>'[2]22'!C20</f>
        <v>30</v>
      </c>
      <c r="D18" s="195">
        <f>'[2]22'!D20</f>
        <v>0</v>
      </c>
      <c r="E18" s="195">
        <f>'[2]22'!E20</f>
        <v>0</v>
      </c>
      <c r="F18" s="15">
        <f t="shared" si="6"/>
        <v>72</v>
      </c>
      <c r="G18" s="194">
        <f>'[2]22'!H20</f>
        <v>38</v>
      </c>
      <c r="H18" s="195">
        <f>'[2]22'!I20</f>
        <v>0</v>
      </c>
      <c r="I18" s="195">
        <f>'[2]22'!J20</f>
        <v>0</v>
      </c>
      <c r="J18" s="195">
        <f>'[2]22'!K20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'[2]22'!B21</f>
        <v>42</v>
      </c>
      <c r="C19" s="195">
        <f>'[2]22'!C21</f>
        <v>30</v>
      </c>
      <c r="D19" s="195">
        <f>'[2]22'!D21</f>
        <v>0</v>
      </c>
      <c r="E19" s="195">
        <f>'[2]22'!E21</f>
        <v>0</v>
      </c>
      <c r="F19" s="15">
        <f t="shared" si="6"/>
        <v>72</v>
      </c>
      <c r="G19" s="194">
        <f>'[2]22'!H21</f>
        <v>38</v>
      </c>
      <c r="H19" s="195">
        <f>'[2]22'!I21</f>
        <v>0</v>
      </c>
      <c r="I19" s="195">
        <f>'[2]22'!J21</f>
        <v>0</v>
      </c>
      <c r="J19" s="195">
        <f>'[2]22'!K21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'[2]22'!B22</f>
        <v>42</v>
      </c>
      <c r="C20" s="195">
        <f>'[2]22'!C22</f>
        <v>30</v>
      </c>
      <c r="D20" s="195">
        <f>'[2]22'!D22</f>
        <v>0</v>
      </c>
      <c r="E20" s="195">
        <f>'[2]22'!E22</f>
        <v>0</v>
      </c>
      <c r="F20" s="15">
        <f t="shared" si="6"/>
        <v>72</v>
      </c>
      <c r="G20" s="194">
        <f>'[2]22'!H22</f>
        <v>38</v>
      </c>
      <c r="H20" s="195">
        <f>'[2]22'!I22</f>
        <v>0</v>
      </c>
      <c r="I20" s="195">
        <f>'[2]22'!J22</f>
        <v>0</v>
      </c>
      <c r="J20" s="195">
        <f>'[2]22'!K22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'[2]22'!B23</f>
        <v>42</v>
      </c>
      <c r="C21" s="195">
        <f>'[2]22'!C23</f>
        <v>30</v>
      </c>
      <c r="D21" s="195">
        <f>'[2]22'!D23</f>
        <v>0</v>
      </c>
      <c r="E21" s="195">
        <f>'[2]22'!E23</f>
        <v>0</v>
      </c>
      <c r="F21" s="15">
        <f t="shared" si="6"/>
        <v>72</v>
      </c>
      <c r="G21" s="194">
        <f>'[2]22'!H23</f>
        <v>38</v>
      </c>
      <c r="H21" s="195">
        <f>'[2]22'!I23</f>
        <v>0</v>
      </c>
      <c r="I21" s="195">
        <f>'[2]22'!J23</f>
        <v>0</v>
      </c>
      <c r="J21" s="195">
        <f>'[2]22'!K23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'[2]22'!B24</f>
        <v>42</v>
      </c>
      <c r="C22" s="195">
        <f>'[2]22'!C24</f>
        <v>30</v>
      </c>
      <c r="D22" s="195">
        <f>'[2]22'!D24</f>
        <v>0</v>
      </c>
      <c r="E22" s="195">
        <f>'[2]22'!E24</f>
        <v>0</v>
      </c>
      <c r="F22" s="15">
        <f t="shared" si="6"/>
        <v>72</v>
      </c>
      <c r="G22" s="194">
        <f>'[2]22'!H24</f>
        <v>38</v>
      </c>
      <c r="H22" s="195">
        <f>'[2]22'!I24</f>
        <v>0</v>
      </c>
      <c r="I22" s="195">
        <f>'[2]22'!J24</f>
        <v>0</v>
      </c>
      <c r="J22" s="195">
        <f>'[2]22'!K24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'[2]22'!B25</f>
        <v>42</v>
      </c>
      <c r="C23" s="195">
        <f>'[2]22'!C25</f>
        <v>30</v>
      </c>
      <c r="D23" s="195">
        <f>'[2]22'!D25</f>
        <v>0</v>
      </c>
      <c r="E23" s="195">
        <f>'[2]22'!E25</f>
        <v>0</v>
      </c>
      <c r="F23" s="15">
        <f t="shared" si="6"/>
        <v>72</v>
      </c>
      <c r="G23" s="194">
        <f>'[2]22'!H25</f>
        <v>38</v>
      </c>
      <c r="H23" s="195">
        <f>'[2]22'!I25</f>
        <v>0</v>
      </c>
      <c r="I23" s="195">
        <f>'[2]22'!J25</f>
        <v>0</v>
      </c>
      <c r="J23" s="195">
        <f>'[2]22'!K25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'[2]22'!B26</f>
        <v>42</v>
      </c>
      <c r="C24" s="195">
        <f>'[2]22'!C26</f>
        <v>30</v>
      </c>
      <c r="D24" s="195">
        <f>'[2]22'!D26</f>
        <v>0</v>
      </c>
      <c r="E24" s="195">
        <f>'[2]22'!E26</f>
        <v>0</v>
      </c>
      <c r="F24" s="15">
        <f t="shared" si="6"/>
        <v>72</v>
      </c>
      <c r="G24" s="194">
        <f>'[2]22'!H26</f>
        <v>38</v>
      </c>
      <c r="H24" s="195">
        <f>'[2]22'!I26</f>
        <v>0</v>
      </c>
      <c r="I24" s="195">
        <f>'[2]22'!J26</f>
        <v>0</v>
      </c>
      <c r="J24" s="195">
        <f>'[2]22'!K26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'[2]22'!B27</f>
        <v>42</v>
      </c>
      <c r="C25" s="195">
        <f>'[2]22'!C27</f>
        <v>30</v>
      </c>
      <c r="D25" s="195">
        <f>'[2]22'!D27</f>
        <v>0</v>
      </c>
      <c r="E25" s="195">
        <f>'[2]22'!E27</f>
        <v>0</v>
      </c>
      <c r="F25" s="15">
        <f t="shared" si="6"/>
        <v>72</v>
      </c>
      <c r="G25" s="194">
        <f>'[2]22'!H27</f>
        <v>37</v>
      </c>
      <c r="H25" s="195">
        <f>'[2]22'!I27</f>
        <v>0</v>
      </c>
      <c r="I25" s="195">
        <f>'[2]22'!J27</f>
        <v>0</v>
      </c>
      <c r="J25" s="195">
        <f>'[2]22'!K27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'[2]22'!B28</f>
        <v>42</v>
      </c>
      <c r="C26" s="195">
        <f>'[2]22'!C28</f>
        <v>30</v>
      </c>
      <c r="D26" s="195">
        <f>'[2]22'!D28</f>
        <v>0</v>
      </c>
      <c r="E26" s="195">
        <f>'[2]22'!E28</f>
        <v>0</v>
      </c>
      <c r="F26" s="15">
        <f t="shared" si="6"/>
        <v>72</v>
      </c>
      <c r="G26" s="194">
        <f>'[2]22'!H28</f>
        <v>37</v>
      </c>
      <c r="H26" s="195">
        <f>'[2]22'!I28</f>
        <v>0</v>
      </c>
      <c r="I26" s="195">
        <f>'[2]22'!J28</f>
        <v>0</v>
      </c>
      <c r="J26" s="195">
        <f>'[2]22'!K28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'[2]22'!B29</f>
        <v>42</v>
      </c>
      <c r="C27" s="195">
        <f>'[2]22'!C29</f>
        <v>30</v>
      </c>
      <c r="D27" s="195">
        <f>'[2]22'!D29</f>
        <v>0</v>
      </c>
      <c r="E27" s="195">
        <f>'[2]22'!E29</f>
        <v>0</v>
      </c>
      <c r="F27" s="15">
        <f t="shared" si="6"/>
        <v>72</v>
      </c>
      <c r="G27" s="194">
        <f>'[2]22'!H29</f>
        <v>37</v>
      </c>
      <c r="H27" s="195">
        <f>'[2]22'!I29</f>
        <v>0</v>
      </c>
      <c r="I27" s="195">
        <f>'[2]22'!J29</f>
        <v>0</v>
      </c>
      <c r="J27" s="195">
        <f>'[2]22'!K29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'[2]22'!B30</f>
        <v>42</v>
      </c>
      <c r="C28" s="195">
        <f>'[2]22'!C30</f>
        <v>30</v>
      </c>
      <c r="D28" s="195">
        <f>'[2]22'!D30</f>
        <v>0</v>
      </c>
      <c r="E28" s="195">
        <f>'[2]22'!E30</f>
        <v>0</v>
      </c>
      <c r="F28" s="15">
        <f t="shared" si="6"/>
        <v>72</v>
      </c>
      <c r="G28" s="194">
        <f>'[2]22'!H30</f>
        <v>37</v>
      </c>
      <c r="H28" s="195">
        <f>'[2]22'!I30</f>
        <v>0</v>
      </c>
      <c r="I28" s="195">
        <f>'[2]22'!J30</f>
        <v>0</v>
      </c>
      <c r="J28" s="195">
        <f>'[2]22'!K30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'[2]22'!B31</f>
        <v>42</v>
      </c>
      <c r="C29" s="195">
        <f>'[2]22'!C31</f>
        <v>30</v>
      </c>
      <c r="D29" s="195">
        <f>'[2]22'!D31</f>
        <v>0</v>
      </c>
      <c r="E29" s="195">
        <f>'[2]22'!E31</f>
        <v>0</v>
      </c>
      <c r="F29" s="15">
        <f t="shared" si="6"/>
        <v>72</v>
      </c>
      <c r="G29" s="194">
        <f>'[2]22'!H31</f>
        <v>37</v>
      </c>
      <c r="H29" s="195">
        <f>'[2]22'!I31</f>
        <v>0</v>
      </c>
      <c r="I29" s="195">
        <f>'[2]22'!J31</f>
        <v>0</v>
      </c>
      <c r="J29" s="195">
        <f>'[2]22'!K31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'[2]22'!B32</f>
        <v>42</v>
      </c>
      <c r="C30" s="195">
        <f>'[2]22'!C32</f>
        <v>30</v>
      </c>
      <c r="D30" s="195">
        <f>'[2]22'!D32</f>
        <v>0</v>
      </c>
      <c r="E30" s="195">
        <f>'[2]22'!E32</f>
        <v>0</v>
      </c>
      <c r="F30" s="15">
        <f t="shared" si="6"/>
        <v>72</v>
      </c>
      <c r="G30" s="194">
        <f>'[2]22'!H32</f>
        <v>37</v>
      </c>
      <c r="H30" s="195">
        <f>'[2]22'!I32</f>
        <v>0</v>
      </c>
      <c r="I30" s="195">
        <f>'[2]22'!J32</f>
        <v>0</v>
      </c>
      <c r="J30" s="195">
        <f>'[2]22'!K32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'[2]22'!B33</f>
        <v>42</v>
      </c>
      <c r="C31" s="195">
        <f>'[2]22'!C33</f>
        <v>30</v>
      </c>
      <c r="D31" s="195">
        <f>'[2]22'!D33</f>
        <v>0</v>
      </c>
      <c r="E31" s="195">
        <f>'[2]22'!E33</f>
        <v>0</v>
      </c>
      <c r="F31" s="15">
        <f t="shared" si="6"/>
        <v>72</v>
      </c>
      <c r="G31" s="194">
        <f>'[2]22'!H33</f>
        <v>37</v>
      </c>
      <c r="H31" s="195">
        <f>'[2]22'!I33</f>
        <v>0</v>
      </c>
      <c r="I31" s="195">
        <f>'[2]22'!J33</f>
        <v>0</v>
      </c>
      <c r="J31" s="195">
        <f>'[2]22'!K33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'[2]22'!B34</f>
        <v>42</v>
      </c>
      <c r="C32" s="195">
        <f>'[2]22'!C34</f>
        <v>30</v>
      </c>
      <c r="D32" s="195">
        <f>'[2]22'!D34</f>
        <v>0</v>
      </c>
      <c r="E32" s="195">
        <f>'[2]22'!E34</f>
        <v>0</v>
      </c>
      <c r="F32" s="15">
        <f t="shared" si="6"/>
        <v>72</v>
      </c>
      <c r="G32" s="194">
        <f>'[2]22'!H34</f>
        <v>37</v>
      </c>
      <c r="H32" s="195">
        <f>'[2]22'!I34</f>
        <v>0</v>
      </c>
      <c r="I32" s="195">
        <f>'[2]22'!J34</f>
        <v>0</v>
      </c>
      <c r="J32" s="195">
        <f>'[2]22'!K34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'[2]22'!B35</f>
        <v>42</v>
      </c>
      <c r="C33" s="195">
        <f>'[2]22'!C35</f>
        <v>30</v>
      </c>
      <c r="D33" s="195">
        <f>'[2]22'!D35</f>
        <v>0</v>
      </c>
      <c r="E33" s="195">
        <f>'[2]22'!E35</f>
        <v>0</v>
      </c>
      <c r="F33" s="15">
        <f t="shared" si="6"/>
        <v>72</v>
      </c>
      <c r="G33" s="194">
        <f>'[2]22'!H35</f>
        <v>37</v>
      </c>
      <c r="H33" s="195">
        <f>'[2]22'!I35</f>
        <v>0</v>
      </c>
      <c r="I33" s="195">
        <f>'[2]22'!J35</f>
        <v>0</v>
      </c>
      <c r="J33" s="195">
        <f>'[2]22'!K35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'[2]22'!B36</f>
        <v>42</v>
      </c>
      <c r="C34" s="195">
        <f>'[2]22'!C36</f>
        <v>30</v>
      </c>
      <c r="D34" s="195">
        <f>'[2]22'!D36</f>
        <v>0</v>
      </c>
      <c r="E34" s="195">
        <f>'[2]22'!E36</f>
        <v>0</v>
      </c>
      <c r="F34" s="15">
        <f t="shared" si="6"/>
        <v>72</v>
      </c>
      <c r="G34" s="194">
        <f>'[2]22'!H36</f>
        <v>38</v>
      </c>
      <c r="H34" s="195">
        <f>'[2]22'!I36</f>
        <v>0</v>
      </c>
      <c r="I34" s="195">
        <f>'[2]22'!J36</f>
        <v>0</v>
      </c>
      <c r="J34" s="195">
        <f>'[2]22'!K36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'[2]22'!B37</f>
        <v>42</v>
      </c>
      <c r="C35" s="195">
        <f>'[2]22'!C37</f>
        <v>30</v>
      </c>
      <c r="D35" s="195">
        <f>'[2]22'!D37</f>
        <v>0</v>
      </c>
      <c r="E35" s="195">
        <f>'[2]22'!E37</f>
        <v>0</v>
      </c>
      <c r="F35" s="15">
        <f t="shared" si="6"/>
        <v>72</v>
      </c>
      <c r="G35" s="194">
        <f>'[2]22'!H37</f>
        <v>38</v>
      </c>
      <c r="H35" s="195">
        <f>'[2]22'!I37</f>
        <v>0</v>
      </c>
      <c r="I35" s="195">
        <f>'[2]22'!J37</f>
        <v>0</v>
      </c>
      <c r="J35" s="195">
        <f>'[2]22'!K37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'[2]22'!B38</f>
        <v>42</v>
      </c>
      <c r="C36" s="195">
        <f>'[2]22'!C38</f>
        <v>30</v>
      </c>
      <c r="D36" s="195">
        <f>'[2]22'!D38</f>
        <v>0</v>
      </c>
      <c r="E36" s="195">
        <f>'[2]22'!E38</f>
        <v>0</v>
      </c>
      <c r="F36" s="15">
        <f t="shared" si="6"/>
        <v>72</v>
      </c>
      <c r="G36" s="194">
        <f>'[2]22'!H38</f>
        <v>38</v>
      </c>
      <c r="H36" s="195">
        <f>'[2]22'!I38</f>
        <v>0</v>
      </c>
      <c r="I36" s="195">
        <f>'[2]22'!J38</f>
        <v>0</v>
      </c>
      <c r="J36" s="195">
        <f>'[2]22'!K38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'[2]22'!B39</f>
        <v>42</v>
      </c>
      <c r="C37" s="195">
        <f>'[2]22'!C39</f>
        <v>30</v>
      </c>
      <c r="D37" s="195">
        <f>'[2]22'!D39</f>
        <v>0</v>
      </c>
      <c r="E37" s="195">
        <f>'[2]22'!E39</f>
        <v>0</v>
      </c>
      <c r="F37" s="15">
        <f t="shared" si="6"/>
        <v>72</v>
      </c>
      <c r="G37" s="194">
        <f>'[2]22'!H39</f>
        <v>37</v>
      </c>
      <c r="H37" s="195">
        <f>'[2]22'!I39</f>
        <v>0</v>
      </c>
      <c r="I37" s="195">
        <f>'[2]22'!J39</f>
        <v>0</v>
      </c>
      <c r="J37" s="195">
        <f>'[2]22'!K39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'[2]22'!B40</f>
        <v>42</v>
      </c>
      <c r="C38" s="195">
        <f>'[2]22'!C40</f>
        <v>30</v>
      </c>
      <c r="D38" s="195">
        <f>'[2]22'!D40</f>
        <v>0</v>
      </c>
      <c r="E38" s="195">
        <f>'[2]22'!E40</f>
        <v>0</v>
      </c>
      <c r="F38" s="15">
        <f t="shared" si="6"/>
        <v>72</v>
      </c>
      <c r="G38" s="194">
        <f>'[2]22'!H40</f>
        <v>37</v>
      </c>
      <c r="H38" s="195">
        <f>'[2]22'!I40</f>
        <v>0</v>
      </c>
      <c r="I38" s="195">
        <f>'[2]22'!J40</f>
        <v>0</v>
      </c>
      <c r="J38" s="195">
        <f>'[2]22'!K40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'[2]22'!B41</f>
        <v>42</v>
      </c>
      <c r="C39" s="195">
        <f>'[2]22'!C41</f>
        <v>30</v>
      </c>
      <c r="D39" s="195">
        <f>'[2]22'!D41</f>
        <v>0</v>
      </c>
      <c r="E39" s="195">
        <f>'[2]22'!E41</f>
        <v>0</v>
      </c>
      <c r="F39" s="15">
        <f t="shared" si="6"/>
        <v>72</v>
      </c>
      <c r="G39" s="194">
        <f>'[2]22'!H41</f>
        <v>37</v>
      </c>
      <c r="H39" s="195">
        <f>'[2]22'!I41</f>
        <v>0</v>
      </c>
      <c r="I39" s="195">
        <f>'[2]22'!J41</f>
        <v>0</v>
      </c>
      <c r="J39" s="195">
        <f>'[2]22'!K41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'[2]22'!B42</f>
        <v>42</v>
      </c>
      <c r="C40" s="195">
        <f>'[2]22'!C42</f>
        <v>30</v>
      </c>
      <c r="D40" s="195">
        <f>'[2]22'!D42</f>
        <v>0</v>
      </c>
      <c r="E40" s="195">
        <f>'[2]22'!E42</f>
        <v>0</v>
      </c>
      <c r="F40" s="15">
        <f t="shared" si="6"/>
        <v>72</v>
      </c>
      <c r="G40" s="194">
        <f>'[2]22'!H42</f>
        <v>37</v>
      </c>
      <c r="H40" s="195">
        <f>'[2]22'!I42</f>
        <v>0</v>
      </c>
      <c r="I40" s="195">
        <f>'[2]22'!J42</f>
        <v>0</v>
      </c>
      <c r="J40" s="195">
        <f>'[2]22'!K42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'[2]22'!B43</f>
        <v>42</v>
      </c>
      <c r="C41" s="195">
        <f>'[2]22'!C43</f>
        <v>30</v>
      </c>
      <c r="D41" s="195">
        <f>'[2]22'!D43</f>
        <v>0</v>
      </c>
      <c r="E41" s="195">
        <f>'[2]22'!E43</f>
        <v>0</v>
      </c>
      <c r="F41" s="15">
        <f t="shared" si="6"/>
        <v>72</v>
      </c>
      <c r="G41" s="194">
        <f>'[2]22'!H43</f>
        <v>37</v>
      </c>
      <c r="H41" s="195">
        <f>'[2]22'!I43</f>
        <v>0</v>
      </c>
      <c r="I41" s="195">
        <f>'[2]22'!J43</f>
        <v>0</v>
      </c>
      <c r="J41" s="195">
        <f>'[2]22'!K43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'[2]22'!B44</f>
        <v>42</v>
      </c>
      <c r="C42" s="195">
        <f>'[2]22'!C44</f>
        <v>30</v>
      </c>
      <c r="D42" s="195">
        <f>'[2]22'!D44</f>
        <v>0</v>
      </c>
      <c r="E42" s="195">
        <f>'[2]22'!E44</f>
        <v>0</v>
      </c>
      <c r="F42" s="15">
        <f t="shared" si="6"/>
        <v>72</v>
      </c>
      <c r="G42" s="194">
        <f>'[2]22'!H44</f>
        <v>37</v>
      </c>
      <c r="H42" s="195">
        <f>'[2]22'!I44</f>
        <v>0</v>
      </c>
      <c r="I42" s="195">
        <f>'[2]22'!J44</f>
        <v>0</v>
      </c>
      <c r="J42" s="195">
        <f>'[2]22'!K44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'[2]22'!B45</f>
        <v>42</v>
      </c>
      <c r="C43" s="195">
        <f>'[2]22'!C45</f>
        <v>30</v>
      </c>
      <c r="D43" s="195">
        <f>'[2]22'!D45</f>
        <v>0</v>
      </c>
      <c r="E43" s="195">
        <f>'[2]22'!E45</f>
        <v>0</v>
      </c>
      <c r="F43" s="15">
        <f t="shared" si="6"/>
        <v>72</v>
      </c>
      <c r="G43" s="194">
        <f>'[2]22'!H45</f>
        <v>37</v>
      </c>
      <c r="H43" s="195">
        <f>'[2]22'!I45</f>
        <v>0</v>
      </c>
      <c r="I43" s="195">
        <f>'[2]22'!J45</f>
        <v>0</v>
      </c>
      <c r="J43" s="195">
        <f>'[2]22'!K45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'[2]22'!B46</f>
        <v>42</v>
      </c>
      <c r="C44" s="195">
        <f>'[2]22'!C46</f>
        <v>30</v>
      </c>
      <c r="D44" s="195">
        <f>'[2]22'!D46</f>
        <v>0</v>
      </c>
      <c r="E44" s="195">
        <f>'[2]22'!E46</f>
        <v>0</v>
      </c>
      <c r="F44" s="15">
        <f t="shared" si="6"/>
        <v>72</v>
      </c>
      <c r="G44" s="194">
        <f>'[2]22'!H46</f>
        <v>37</v>
      </c>
      <c r="H44" s="195">
        <f>'[2]22'!I46</f>
        <v>0</v>
      </c>
      <c r="I44" s="195">
        <f>'[2]22'!J46</f>
        <v>0</v>
      </c>
      <c r="J44" s="195">
        <f>'[2]22'!K46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'[2]22'!B47</f>
        <v>42</v>
      </c>
      <c r="C45" s="195">
        <f>'[2]22'!C47</f>
        <v>30</v>
      </c>
      <c r="D45" s="195">
        <f>'[2]22'!D47</f>
        <v>0</v>
      </c>
      <c r="E45" s="195">
        <f>'[2]22'!E47</f>
        <v>0</v>
      </c>
      <c r="F45" s="15">
        <f t="shared" si="6"/>
        <v>72</v>
      </c>
      <c r="G45" s="194">
        <f>'[2]22'!H47</f>
        <v>38</v>
      </c>
      <c r="H45" s="195">
        <f>'[2]22'!I47</f>
        <v>0</v>
      </c>
      <c r="I45" s="195">
        <f>'[2]22'!J47</f>
        <v>0</v>
      </c>
      <c r="J45" s="195">
        <f>'[2]22'!K47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'[2]22'!B48</f>
        <v>42</v>
      </c>
      <c r="C46" s="195">
        <f>'[2]22'!C48</f>
        <v>30</v>
      </c>
      <c r="D46" s="195">
        <f>'[2]22'!D48</f>
        <v>0</v>
      </c>
      <c r="E46" s="195">
        <f>'[2]22'!E48</f>
        <v>0</v>
      </c>
      <c r="F46" s="15">
        <f t="shared" si="6"/>
        <v>72</v>
      </c>
      <c r="G46" s="194">
        <f>'[2]22'!H48</f>
        <v>38</v>
      </c>
      <c r="H46" s="195">
        <f>'[2]22'!I48</f>
        <v>0</v>
      </c>
      <c r="I46" s="195">
        <f>'[2]22'!J48</f>
        <v>0</v>
      </c>
      <c r="J46" s="195">
        <f>'[2]22'!K48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'[2]22'!B49</f>
        <v>42</v>
      </c>
      <c r="C47" s="195">
        <f>'[2]22'!C49</f>
        <v>30</v>
      </c>
      <c r="D47" s="195">
        <f>'[2]22'!D49</f>
        <v>0</v>
      </c>
      <c r="E47" s="195">
        <f>'[2]22'!E49</f>
        <v>0</v>
      </c>
      <c r="F47" s="15">
        <f t="shared" si="6"/>
        <v>72</v>
      </c>
      <c r="G47" s="194">
        <f>'[2]22'!H49</f>
        <v>38</v>
      </c>
      <c r="H47" s="195">
        <f>'[2]22'!I49</f>
        <v>0</v>
      </c>
      <c r="I47" s="195">
        <f>'[2]22'!J49</f>
        <v>0</v>
      </c>
      <c r="J47" s="195">
        <f>'[2]22'!K49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'[2]22'!B50</f>
        <v>42</v>
      </c>
      <c r="C48" s="195">
        <f>'[2]22'!C50</f>
        <v>30</v>
      </c>
      <c r="D48" s="195">
        <f>'[2]22'!D50</f>
        <v>0</v>
      </c>
      <c r="E48" s="195">
        <f>'[2]22'!E50</f>
        <v>0</v>
      </c>
      <c r="F48" s="15">
        <f t="shared" si="6"/>
        <v>72</v>
      </c>
      <c r="G48" s="194">
        <f>'[2]22'!H50</f>
        <v>38</v>
      </c>
      <c r="H48" s="195">
        <f>'[2]22'!I50</f>
        <v>0</v>
      </c>
      <c r="I48" s="195">
        <f>'[2]22'!J50</f>
        <v>0</v>
      </c>
      <c r="J48" s="195">
        <f>'[2]22'!K50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'[2]22'!B51</f>
        <v>42</v>
      </c>
      <c r="C49" s="195">
        <f>'[2]22'!C51</f>
        <v>30</v>
      </c>
      <c r="D49" s="195">
        <f>'[2]22'!D51</f>
        <v>0</v>
      </c>
      <c r="E49" s="195">
        <f>'[2]22'!E51</f>
        <v>0</v>
      </c>
      <c r="F49" s="15">
        <f t="shared" si="6"/>
        <v>72</v>
      </c>
      <c r="G49" s="194">
        <f>'[2]22'!H51</f>
        <v>38</v>
      </c>
      <c r="H49" s="195">
        <f>'[2]22'!I51</f>
        <v>0</v>
      </c>
      <c r="I49" s="195">
        <f>'[2]22'!J51</f>
        <v>0</v>
      </c>
      <c r="J49" s="195">
        <f>'[2]22'!K51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'[2]22'!B52</f>
        <v>42</v>
      </c>
      <c r="C50" s="195">
        <f>'[2]22'!C52</f>
        <v>30</v>
      </c>
      <c r="D50" s="195">
        <f>'[2]22'!D52</f>
        <v>0</v>
      </c>
      <c r="E50" s="195">
        <f>'[2]22'!E52</f>
        <v>0</v>
      </c>
      <c r="F50" s="15">
        <f t="shared" si="6"/>
        <v>72</v>
      </c>
      <c r="G50" s="194">
        <f>'[2]22'!H52</f>
        <v>38</v>
      </c>
      <c r="H50" s="195">
        <f>'[2]22'!I52</f>
        <v>0</v>
      </c>
      <c r="I50" s="195">
        <f>'[2]22'!J52</f>
        <v>0</v>
      </c>
      <c r="J50" s="195">
        <f>'[2]22'!K52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'[2]22'!B53</f>
        <v>42</v>
      </c>
      <c r="C51" s="195">
        <f>'[2]22'!C53</f>
        <v>30</v>
      </c>
      <c r="D51" s="195">
        <f>'[2]22'!D53</f>
        <v>0</v>
      </c>
      <c r="E51" s="195">
        <f>'[2]22'!E53</f>
        <v>0</v>
      </c>
      <c r="F51" s="15">
        <f t="shared" si="6"/>
        <v>72</v>
      </c>
      <c r="G51" s="194">
        <f>'[2]22'!H53</f>
        <v>37</v>
      </c>
      <c r="H51" s="195">
        <f>'[2]22'!I53</f>
        <v>0</v>
      </c>
      <c r="I51" s="195">
        <f>'[2]22'!J53</f>
        <v>0</v>
      </c>
      <c r="J51" s="195">
        <f>'[2]22'!K53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'[2]22'!B54</f>
        <v>42</v>
      </c>
      <c r="C52" s="195">
        <f>'[2]22'!C54</f>
        <v>30</v>
      </c>
      <c r="D52" s="195">
        <f>'[2]22'!D54</f>
        <v>0</v>
      </c>
      <c r="E52" s="195">
        <f>'[2]22'!E54</f>
        <v>0</v>
      </c>
      <c r="F52" s="15">
        <f t="shared" si="6"/>
        <v>72</v>
      </c>
      <c r="G52" s="194">
        <f>'[2]22'!H54</f>
        <v>37</v>
      </c>
      <c r="H52" s="195">
        <f>'[2]22'!I54</f>
        <v>0</v>
      </c>
      <c r="I52" s="195">
        <f>'[2]22'!J54</f>
        <v>0</v>
      </c>
      <c r="J52" s="195">
        <f>'[2]22'!K54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'[2]22'!B55</f>
        <v>42</v>
      </c>
      <c r="C53" s="195">
        <f>'[2]22'!C55</f>
        <v>30</v>
      </c>
      <c r="D53" s="195">
        <f>'[2]22'!D55</f>
        <v>0</v>
      </c>
      <c r="E53" s="195">
        <f>'[2]22'!E55</f>
        <v>0</v>
      </c>
      <c r="F53" s="15">
        <f t="shared" si="6"/>
        <v>72</v>
      </c>
      <c r="G53" s="194">
        <f>'[2]22'!H55</f>
        <v>37</v>
      </c>
      <c r="H53" s="195">
        <f>'[2]22'!I55</f>
        <v>0</v>
      </c>
      <c r="I53" s="195">
        <f>'[2]22'!J55</f>
        <v>0</v>
      </c>
      <c r="J53" s="195">
        <f>'[2]22'!K55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'[2]22'!B56</f>
        <v>42</v>
      </c>
      <c r="C54" s="195">
        <f>'[2]22'!C56</f>
        <v>30</v>
      </c>
      <c r="D54" s="195">
        <f>'[2]22'!D56</f>
        <v>0</v>
      </c>
      <c r="E54" s="195">
        <f>'[2]22'!E56</f>
        <v>0</v>
      </c>
      <c r="F54" s="15">
        <f t="shared" si="6"/>
        <v>72</v>
      </c>
      <c r="G54" s="194">
        <f>'[2]22'!H56</f>
        <v>37</v>
      </c>
      <c r="H54" s="195">
        <f>'[2]22'!I56</f>
        <v>0</v>
      </c>
      <c r="I54" s="195">
        <f>'[2]22'!J56</f>
        <v>0</v>
      </c>
      <c r="J54" s="195">
        <f>'[2]22'!K56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'[2]22'!B57</f>
        <v>42</v>
      </c>
      <c r="C55" s="195">
        <f>'[2]22'!C57</f>
        <v>30</v>
      </c>
      <c r="D55" s="195">
        <f>'[2]22'!D57</f>
        <v>0</v>
      </c>
      <c r="E55" s="195">
        <f>'[2]22'!E57</f>
        <v>0</v>
      </c>
      <c r="F55" s="15">
        <f t="shared" si="6"/>
        <v>72</v>
      </c>
      <c r="G55" s="194">
        <f>'[2]22'!H57</f>
        <v>37</v>
      </c>
      <c r="H55" s="195">
        <f>'[2]22'!I57</f>
        <v>0</v>
      </c>
      <c r="I55" s="195">
        <f>'[2]22'!J57</f>
        <v>0</v>
      </c>
      <c r="J55" s="195">
        <f>'[2]22'!K57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'[2]22'!B58</f>
        <v>42</v>
      </c>
      <c r="C56" s="195">
        <f>'[2]22'!C58</f>
        <v>30</v>
      </c>
      <c r="D56" s="195">
        <f>'[2]22'!D58</f>
        <v>0</v>
      </c>
      <c r="E56" s="195">
        <f>'[2]22'!E58</f>
        <v>0</v>
      </c>
      <c r="F56" s="15">
        <f t="shared" si="6"/>
        <v>72</v>
      </c>
      <c r="G56" s="194">
        <f>'[2]22'!H58</f>
        <v>37</v>
      </c>
      <c r="H56" s="195">
        <f>'[2]22'!I58</f>
        <v>0</v>
      </c>
      <c r="I56" s="195">
        <f>'[2]22'!J58</f>
        <v>0</v>
      </c>
      <c r="J56" s="195">
        <f>'[2]22'!K58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'[2]22'!B59</f>
        <v>42</v>
      </c>
      <c r="C57" s="195">
        <f>'[2]22'!C59</f>
        <v>30</v>
      </c>
      <c r="D57" s="195">
        <f>'[2]22'!D59</f>
        <v>0</v>
      </c>
      <c r="E57" s="195">
        <f>'[2]22'!E59</f>
        <v>0</v>
      </c>
      <c r="F57" s="15">
        <f t="shared" si="6"/>
        <v>72</v>
      </c>
      <c r="G57" s="194">
        <f>'[2]22'!H59</f>
        <v>37</v>
      </c>
      <c r="H57" s="195">
        <f>'[2]22'!I59</f>
        <v>0</v>
      </c>
      <c r="I57" s="195">
        <f>'[2]22'!J59</f>
        <v>0</v>
      </c>
      <c r="J57" s="195">
        <f>'[2]22'!K59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'[2]22'!B60</f>
        <v>42</v>
      </c>
      <c r="C58" s="195">
        <f>'[2]22'!C60</f>
        <v>30</v>
      </c>
      <c r="D58" s="195">
        <f>'[2]22'!D60</f>
        <v>0</v>
      </c>
      <c r="E58" s="195">
        <f>'[2]22'!E60</f>
        <v>0</v>
      </c>
      <c r="F58" s="15">
        <f t="shared" si="6"/>
        <v>72</v>
      </c>
      <c r="G58" s="194">
        <f>'[2]22'!H60</f>
        <v>37</v>
      </c>
      <c r="H58" s="195">
        <f>'[2]22'!I60</f>
        <v>0</v>
      </c>
      <c r="I58" s="195">
        <f>'[2]22'!J60</f>
        <v>0</v>
      </c>
      <c r="J58" s="195">
        <f>'[2]22'!K60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'[2]22'!B61</f>
        <v>42</v>
      </c>
      <c r="C59" s="195">
        <f>'[2]22'!C61</f>
        <v>30</v>
      </c>
      <c r="D59" s="195">
        <f>'[2]22'!D61</f>
        <v>0</v>
      </c>
      <c r="E59" s="195">
        <f>'[2]22'!E61</f>
        <v>0</v>
      </c>
      <c r="F59" s="15">
        <f t="shared" si="6"/>
        <v>72</v>
      </c>
      <c r="G59" s="194">
        <f>'[2]22'!H61</f>
        <v>37</v>
      </c>
      <c r="H59" s="195">
        <f>'[2]22'!I61</f>
        <v>0</v>
      </c>
      <c r="I59" s="195">
        <f>'[2]22'!J61</f>
        <v>0</v>
      </c>
      <c r="J59" s="195">
        <f>'[2]22'!K61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'[2]22'!B62</f>
        <v>42</v>
      </c>
      <c r="C60" s="195">
        <f>'[2]22'!C62</f>
        <v>30</v>
      </c>
      <c r="D60" s="195">
        <f>'[2]22'!D62</f>
        <v>0</v>
      </c>
      <c r="E60" s="195">
        <f>'[2]22'!E62</f>
        <v>0</v>
      </c>
      <c r="F60" s="15">
        <f t="shared" si="6"/>
        <v>72</v>
      </c>
      <c r="G60" s="194">
        <f>'[2]22'!H62</f>
        <v>37</v>
      </c>
      <c r="H60" s="195">
        <f>'[2]22'!I62</f>
        <v>0</v>
      </c>
      <c r="I60" s="195">
        <f>'[2]22'!J62</f>
        <v>0</v>
      </c>
      <c r="J60" s="195">
        <f>'[2]22'!K62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'[2]22'!B63</f>
        <v>42</v>
      </c>
      <c r="C61" s="195">
        <f>'[2]22'!C63</f>
        <v>30</v>
      </c>
      <c r="D61" s="195">
        <f>'[2]22'!D63</f>
        <v>0</v>
      </c>
      <c r="E61" s="195">
        <f>'[2]22'!E63</f>
        <v>0</v>
      </c>
      <c r="F61" s="15">
        <f t="shared" si="6"/>
        <v>72</v>
      </c>
      <c r="G61" s="194">
        <f>'[2]22'!H63</f>
        <v>37</v>
      </c>
      <c r="H61" s="195">
        <f>'[2]22'!I63</f>
        <v>0</v>
      </c>
      <c r="I61" s="195">
        <f>'[2]22'!J63</f>
        <v>0</v>
      </c>
      <c r="J61" s="195">
        <f>'[2]22'!K63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'[2]22'!B64</f>
        <v>42</v>
      </c>
      <c r="C62" s="195">
        <f>'[2]22'!C64</f>
        <v>30</v>
      </c>
      <c r="D62" s="195">
        <f>'[2]22'!D64</f>
        <v>0</v>
      </c>
      <c r="E62" s="195">
        <f>'[2]22'!E64</f>
        <v>0</v>
      </c>
      <c r="F62" s="15">
        <f t="shared" si="6"/>
        <v>72</v>
      </c>
      <c r="G62" s="194">
        <f>'[2]22'!H64</f>
        <v>37</v>
      </c>
      <c r="H62" s="195">
        <f>'[2]22'!I64</f>
        <v>0</v>
      </c>
      <c r="I62" s="195">
        <f>'[2]22'!J64</f>
        <v>0</v>
      </c>
      <c r="J62" s="195">
        <f>'[2]22'!K64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'[2]22'!B65</f>
        <v>42</v>
      </c>
      <c r="C63" s="195">
        <f>'[2]22'!C65</f>
        <v>30</v>
      </c>
      <c r="D63" s="195">
        <f>'[2]22'!D65</f>
        <v>0</v>
      </c>
      <c r="E63" s="195">
        <f>'[2]22'!E65</f>
        <v>0</v>
      </c>
      <c r="F63" s="15">
        <f t="shared" si="6"/>
        <v>72</v>
      </c>
      <c r="G63" s="194">
        <f>'[2]22'!H65</f>
        <v>36</v>
      </c>
      <c r="H63" s="195">
        <f>'[2]22'!I65</f>
        <v>0</v>
      </c>
      <c r="I63" s="195">
        <f>'[2]22'!J65</f>
        <v>0</v>
      </c>
      <c r="J63" s="195">
        <f>'[2]22'!K65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'[2]22'!B66</f>
        <v>42</v>
      </c>
      <c r="C64" s="195">
        <f>'[2]22'!C66</f>
        <v>30</v>
      </c>
      <c r="D64" s="195">
        <f>'[2]22'!D66</f>
        <v>0</v>
      </c>
      <c r="E64" s="195">
        <f>'[2]22'!E66</f>
        <v>0</v>
      </c>
      <c r="F64" s="15">
        <f t="shared" si="6"/>
        <v>72</v>
      </c>
      <c r="G64" s="194">
        <f>'[2]22'!H66</f>
        <v>36</v>
      </c>
      <c r="H64" s="195">
        <f>'[2]22'!I66</f>
        <v>0</v>
      </c>
      <c r="I64" s="195">
        <f>'[2]22'!J66</f>
        <v>0</v>
      </c>
      <c r="J64" s="195">
        <f>'[2]22'!K66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'[2]22'!B67</f>
        <v>42</v>
      </c>
      <c r="C65" s="195">
        <f>'[2]22'!C67</f>
        <v>30</v>
      </c>
      <c r="D65" s="195">
        <f>'[2]22'!D67</f>
        <v>0</v>
      </c>
      <c r="E65" s="195">
        <f>'[2]22'!E67</f>
        <v>0</v>
      </c>
      <c r="F65" s="15">
        <f t="shared" si="6"/>
        <v>72</v>
      </c>
      <c r="G65" s="194">
        <f>'[2]22'!H67</f>
        <v>36</v>
      </c>
      <c r="H65" s="195">
        <f>'[2]22'!I67</f>
        <v>0</v>
      </c>
      <c r="I65" s="195">
        <f>'[2]22'!J67</f>
        <v>0</v>
      </c>
      <c r="J65" s="195">
        <f>'[2]22'!K67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'[2]22'!B68</f>
        <v>42</v>
      </c>
      <c r="C66" s="195">
        <f>'[2]22'!C68</f>
        <v>30</v>
      </c>
      <c r="D66" s="195">
        <f>'[2]22'!D68</f>
        <v>0</v>
      </c>
      <c r="E66" s="195">
        <f>'[2]22'!E68</f>
        <v>0</v>
      </c>
      <c r="F66" s="15">
        <f t="shared" si="6"/>
        <v>72</v>
      </c>
      <c r="G66" s="194">
        <f>'[2]22'!H68</f>
        <v>36</v>
      </c>
      <c r="H66" s="195">
        <f>'[2]22'!I68</f>
        <v>0</v>
      </c>
      <c r="I66" s="195">
        <f>'[2]22'!J68</f>
        <v>0</v>
      </c>
      <c r="J66" s="195">
        <f>'[2]22'!K68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'[2]22'!B69</f>
        <v>42</v>
      </c>
      <c r="C67" s="195">
        <f>'[2]22'!C69</f>
        <v>30</v>
      </c>
      <c r="D67" s="195">
        <f>'[2]22'!D69</f>
        <v>0</v>
      </c>
      <c r="E67" s="195">
        <f>'[2]22'!E69</f>
        <v>0</v>
      </c>
      <c r="F67" s="15">
        <f t="shared" si="6"/>
        <v>72</v>
      </c>
      <c r="G67" s="194">
        <f>'[2]22'!H69</f>
        <v>36</v>
      </c>
      <c r="H67" s="195">
        <f>'[2]22'!I69</f>
        <v>0</v>
      </c>
      <c r="I67" s="195">
        <f>'[2]22'!J69</f>
        <v>0</v>
      </c>
      <c r="J67" s="195">
        <f>'[2]22'!K69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'[2]22'!B70</f>
        <v>42</v>
      </c>
      <c r="C68" s="195">
        <f>'[2]22'!C70</f>
        <v>30</v>
      </c>
      <c r="D68" s="195">
        <f>'[2]22'!D70</f>
        <v>0</v>
      </c>
      <c r="E68" s="195">
        <f>'[2]22'!E70</f>
        <v>0</v>
      </c>
      <c r="F68" s="15">
        <f t="shared" si="6"/>
        <v>72</v>
      </c>
      <c r="G68" s="194">
        <f>'[2]22'!H70</f>
        <v>36</v>
      </c>
      <c r="H68" s="195">
        <f>'[2]22'!I70</f>
        <v>0</v>
      </c>
      <c r="I68" s="195">
        <f>'[2]22'!J70</f>
        <v>0</v>
      </c>
      <c r="J68" s="195">
        <f>'[2]22'!K70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'[2]22'!B71</f>
        <v>42</v>
      </c>
      <c r="C69" s="195">
        <f>'[2]22'!C71</f>
        <v>30</v>
      </c>
      <c r="D69" s="195">
        <f>'[2]22'!D71</f>
        <v>0</v>
      </c>
      <c r="E69" s="195">
        <f>'[2]22'!E71</f>
        <v>0</v>
      </c>
      <c r="F69" s="15">
        <f t="shared" ref="F69:F98" si="16">SUM(B69:E69)</f>
        <v>72</v>
      </c>
      <c r="G69" s="194">
        <f>'[2]22'!H71</f>
        <v>36</v>
      </c>
      <c r="H69" s="195">
        <f>'[2]22'!I71</f>
        <v>0</v>
      </c>
      <c r="I69" s="195">
        <f>'[2]22'!J71</f>
        <v>0</v>
      </c>
      <c r="J69" s="195">
        <f>'[2]22'!K71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'[2]22'!B72</f>
        <v>42</v>
      </c>
      <c r="C70" s="195">
        <f>'[2]22'!C72</f>
        <v>30</v>
      </c>
      <c r="D70" s="195">
        <f>'[2]22'!D72</f>
        <v>0</v>
      </c>
      <c r="E70" s="195">
        <f>'[2]22'!E72</f>
        <v>0</v>
      </c>
      <c r="F70" s="15">
        <f t="shared" si="16"/>
        <v>72</v>
      </c>
      <c r="G70" s="194">
        <f>'[2]22'!H72</f>
        <v>37</v>
      </c>
      <c r="H70" s="195">
        <f>'[2]22'!I72</f>
        <v>0</v>
      </c>
      <c r="I70" s="195">
        <f>'[2]22'!J72</f>
        <v>0</v>
      </c>
      <c r="J70" s="195">
        <f>'[2]22'!K72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'[2]22'!B73</f>
        <v>42</v>
      </c>
      <c r="C71" s="195">
        <f>'[2]22'!C73</f>
        <v>30</v>
      </c>
      <c r="D71" s="195">
        <f>'[2]22'!D73</f>
        <v>0</v>
      </c>
      <c r="E71" s="195">
        <f>'[2]22'!E73</f>
        <v>0</v>
      </c>
      <c r="F71" s="15">
        <f t="shared" si="16"/>
        <v>72</v>
      </c>
      <c r="G71" s="194">
        <f>'[2]22'!H73</f>
        <v>37</v>
      </c>
      <c r="H71" s="195">
        <f>'[2]22'!I73</f>
        <v>0</v>
      </c>
      <c r="I71" s="195">
        <f>'[2]22'!J73</f>
        <v>0</v>
      </c>
      <c r="J71" s="195">
        <f>'[2]22'!K73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'[2]22'!B74</f>
        <v>42</v>
      </c>
      <c r="C72" s="195">
        <f>'[2]22'!C74</f>
        <v>30</v>
      </c>
      <c r="D72" s="195">
        <f>'[2]22'!D74</f>
        <v>0</v>
      </c>
      <c r="E72" s="195">
        <f>'[2]22'!E74</f>
        <v>0</v>
      </c>
      <c r="F72" s="15">
        <f t="shared" si="16"/>
        <v>72</v>
      </c>
      <c r="G72" s="194">
        <f>'[2]22'!H74</f>
        <v>37</v>
      </c>
      <c r="H72" s="195">
        <f>'[2]22'!I74</f>
        <v>0</v>
      </c>
      <c r="I72" s="195">
        <f>'[2]22'!J74</f>
        <v>0</v>
      </c>
      <c r="J72" s="195">
        <f>'[2]22'!K74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'[2]22'!B75</f>
        <v>42</v>
      </c>
      <c r="C73" s="195">
        <f>'[2]22'!C75</f>
        <v>30</v>
      </c>
      <c r="D73" s="195">
        <f>'[2]22'!D75</f>
        <v>0</v>
      </c>
      <c r="E73" s="195">
        <f>'[2]22'!E75</f>
        <v>0</v>
      </c>
      <c r="F73" s="15">
        <f t="shared" si="16"/>
        <v>72</v>
      </c>
      <c r="G73" s="194">
        <f>'[2]22'!H75</f>
        <v>37</v>
      </c>
      <c r="H73" s="195">
        <f>'[2]22'!I75</f>
        <v>0</v>
      </c>
      <c r="I73" s="195">
        <f>'[2]22'!J75</f>
        <v>0</v>
      </c>
      <c r="J73" s="195">
        <f>'[2]22'!K75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'[2]22'!B76</f>
        <v>42</v>
      </c>
      <c r="C74" s="195">
        <f>'[2]22'!C76</f>
        <v>30</v>
      </c>
      <c r="D74" s="195">
        <f>'[2]22'!D76</f>
        <v>0</v>
      </c>
      <c r="E74" s="195">
        <f>'[2]22'!E76</f>
        <v>0</v>
      </c>
      <c r="F74" s="15">
        <f t="shared" si="16"/>
        <v>72</v>
      </c>
      <c r="G74" s="194">
        <f>'[2]22'!H76</f>
        <v>37</v>
      </c>
      <c r="H74" s="195">
        <f>'[2]22'!I76</f>
        <v>0</v>
      </c>
      <c r="I74" s="195">
        <f>'[2]22'!J76</f>
        <v>0</v>
      </c>
      <c r="J74" s="195">
        <f>'[2]22'!K76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'[2]22'!B77</f>
        <v>42</v>
      </c>
      <c r="C75" s="195">
        <f>'[2]22'!C77</f>
        <v>30</v>
      </c>
      <c r="D75" s="195">
        <f>'[2]22'!D77</f>
        <v>0</v>
      </c>
      <c r="E75" s="195">
        <f>'[2]22'!E77</f>
        <v>0</v>
      </c>
      <c r="F75" s="15">
        <f t="shared" si="16"/>
        <v>72</v>
      </c>
      <c r="G75" s="194">
        <f>'[2]22'!H77</f>
        <v>37</v>
      </c>
      <c r="H75" s="195">
        <f>'[2]22'!I77</f>
        <v>0</v>
      </c>
      <c r="I75" s="195">
        <f>'[2]22'!J77</f>
        <v>0</v>
      </c>
      <c r="J75" s="195">
        <f>'[2]22'!K77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'[2]22'!B78</f>
        <v>42</v>
      </c>
      <c r="C76" s="195">
        <f>'[2]22'!C78</f>
        <v>30</v>
      </c>
      <c r="D76" s="195">
        <f>'[2]22'!D78</f>
        <v>0</v>
      </c>
      <c r="E76" s="195">
        <f>'[2]22'!E78</f>
        <v>0</v>
      </c>
      <c r="F76" s="15">
        <f t="shared" si="16"/>
        <v>72</v>
      </c>
      <c r="G76" s="194">
        <f>'[2]22'!H78</f>
        <v>38</v>
      </c>
      <c r="H76" s="195">
        <f>'[2]22'!I78</f>
        <v>0</v>
      </c>
      <c r="I76" s="195">
        <f>'[2]22'!J78</f>
        <v>0</v>
      </c>
      <c r="J76" s="195">
        <f>'[2]22'!K78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'[2]22'!B79</f>
        <v>42</v>
      </c>
      <c r="C77" s="195">
        <f>'[2]22'!C79</f>
        <v>30</v>
      </c>
      <c r="D77" s="195">
        <f>'[2]22'!D79</f>
        <v>0</v>
      </c>
      <c r="E77" s="195">
        <f>'[2]22'!E79</f>
        <v>0</v>
      </c>
      <c r="F77" s="15">
        <f t="shared" si="16"/>
        <v>72</v>
      </c>
      <c r="G77" s="194">
        <f>'[2]22'!H79</f>
        <v>38</v>
      </c>
      <c r="H77" s="195">
        <f>'[2]22'!I79</f>
        <v>0</v>
      </c>
      <c r="I77" s="195">
        <f>'[2]22'!J79</f>
        <v>0</v>
      </c>
      <c r="J77" s="195">
        <f>'[2]22'!K79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'[2]22'!B80</f>
        <v>42</v>
      </c>
      <c r="C78" s="195">
        <f>'[2]22'!C80</f>
        <v>30</v>
      </c>
      <c r="D78" s="195">
        <f>'[2]22'!D80</f>
        <v>0</v>
      </c>
      <c r="E78" s="195">
        <f>'[2]22'!E80</f>
        <v>0</v>
      </c>
      <c r="F78" s="15">
        <f t="shared" si="16"/>
        <v>72</v>
      </c>
      <c r="G78" s="194">
        <f>'[2]22'!H80</f>
        <v>38</v>
      </c>
      <c r="H78" s="195">
        <f>'[2]22'!I80</f>
        <v>0</v>
      </c>
      <c r="I78" s="195">
        <f>'[2]22'!J80</f>
        <v>0</v>
      </c>
      <c r="J78" s="195">
        <f>'[2]22'!K80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'[2]22'!B81</f>
        <v>42</v>
      </c>
      <c r="C79" s="195">
        <f>'[2]22'!C81</f>
        <v>30</v>
      </c>
      <c r="D79" s="195">
        <f>'[2]22'!D81</f>
        <v>0</v>
      </c>
      <c r="E79" s="195">
        <f>'[2]22'!E81</f>
        <v>0</v>
      </c>
      <c r="F79" s="15">
        <f t="shared" si="16"/>
        <v>72</v>
      </c>
      <c r="G79" s="194">
        <f>'[2]22'!H81</f>
        <v>38</v>
      </c>
      <c r="H79" s="195">
        <f>'[2]22'!I81</f>
        <v>0</v>
      </c>
      <c r="I79" s="195">
        <f>'[2]22'!J81</f>
        <v>0</v>
      </c>
      <c r="J79" s="195">
        <f>'[2]22'!K81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'[2]22'!B82</f>
        <v>42</v>
      </c>
      <c r="C80" s="195">
        <f>'[2]22'!C82</f>
        <v>30</v>
      </c>
      <c r="D80" s="195">
        <f>'[2]22'!D82</f>
        <v>0</v>
      </c>
      <c r="E80" s="195">
        <f>'[2]22'!E82</f>
        <v>0</v>
      </c>
      <c r="F80" s="15">
        <f t="shared" si="16"/>
        <v>72</v>
      </c>
      <c r="G80" s="194">
        <f>'[2]22'!H82</f>
        <v>38</v>
      </c>
      <c r="H80" s="195">
        <f>'[2]22'!I82</f>
        <v>0</v>
      </c>
      <c r="I80" s="195">
        <f>'[2]22'!J82</f>
        <v>0</v>
      </c>
      <c r="J80" s="195">
        <f>'[2]22'!K82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'[2]22'!B83</f>
        <v>42</v>
      </c>
      <c r="C81" s="195">
        <f>'[2]22'!C83</f>
        <v>30</v>
      </c>
      <c r="D81" s="195">
        <f>'[2]22'!D83</f>
        <v>0</v>
      </c>
      <c r="E81" s="195">
        <f>'[2]22'!E83</f>
        <v>0</v>
      </c>
      <c r="F81" s="15">
        <f t="shared" si="16"/>
        <v>72</v>
      </c>
      <c r="G81" s="194">
        <f>'[2]22'!H83</f>
        <v>38</v>
      </c>
      <c r="H81" s="195">
        <f>'[2]22'!I83</f>
        <v>0</v>
      </c>
      <c r="I81" s="195">
        <f>'[2]22'!J83</f>
        <v>0</v>
      </c>
      <c r="J81" s="195">
        <f>'[2]22'!K83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'[2]22'!B84</f>
        <v>42</v>
      </c>
      <c r="C82" s="195">
        <f>'[2]22'!C84</f>
        <v>30</v>
      </c>
      <c r="D82" s="195">
        <f>'[2]22'!D84</f>
        <v>0</v>
      </c>
      <c r="E82" s="195">
        <f>'[2]22'!E84</f>
        <v>0</v>
      </c>
      <c r="F82" s="15">
        <f t="shared" si="16"/>
        <v>72</v>
      </c>
      <c r="G82" s="194">
        <f>'[2]22'!H84</f>
        <v>38</v>
      </c>
      <c r="H82" s="195">
        <f>'[2]22'!I84</f>
        <v>0</v>
      </c>
      <c r="I82" s="195">
        <f>'[2]22'!J84</f>
        <v>0</v>
      </c>
      <c r="J82" s="195">
        <f>'[2]22'!K84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'[2]22'!B85</f>
        <v>42</v>
      </c>
      <c r="C83" s="195">
        <f>'[2]22'!C85</f>
        <v>30</v>
      </c>
      <c r="D83" s="195">
        <f>'[2]22'!D85</f>
        <v>0</v>
      </c>
      <c r="E83" s="195">
        <f>'[2]22'!E85</f>
        <v>0</v>
      </c>
      <c r="F83" s="15">
        <f t="shared" si="16"/>
        <v>72</v>
      </c>
      <c r="G83" s="194">
        <f>'[2]22'!H85</f>
        <v>38</v>
      </c>
      <c r="H83" s="195">
        <f>'[2]22'!I85</f>
        <v>0</v>
      </c>
      <c r="I83" s="195">
        <f>'[2]22'!J85</f>
        <v>0</v>
      </c>
      <c r="J83" s="195">
        <f>'[2]22'!K85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'[2]22'!B86</f>
        <v>42</v>
      </c>
      <c r="C84" s="195">
        <f>'[2]22'!C86</f>
        <v>30</v>
      </c>
      <c r="D84" s="195">
        <f>'[2]22'!D86</f>
        <v>0</v>
      </c>
      <c r="E84" s="195">
        <f>'[2]22'!E86</f>
        <v>0</v>
      </c>
      <c r="F84" s="15">
        <f t="shared" si="16"/>
        <v>72</v>
      </c>
      <c r="G84" s="194">
        <f>'[2]22'!H86</f>
        <v>38</v>
      </c>
      <c r="H84" s="195">
        <f>'[2]22'!I86</f>
        <v>0</v>
      </c>
      <c r="I84" s="195">
        <f>'[2]22'!J86</f>
        <v>0</v>
      </c>
      <c r="J84" s="195">
        <f>'[2]22'!K86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'[2]22'!B87</f>
        <v>42</v>
      </c>
      <c r="C85" s="195">
        <f>'[2]22'!C87</f>
        <v>30</v>
      </c>
      <c r="D85" s="195">
        <f>'[2]22'!D87</f>
        <v>0</v>
      </c>
      <c r="E85" s="195">
        <f>'[2]22'!E87</f>
        <v>0</v>
      </c>
      <c r="F85" s="15">
        <f t="shared" si="16"/>
        <v>72</v>
      </c>
      <c r="G85" s="194">
        <f>'[2]22'!H87</f>
        <v>38</v>
      </c>
      <c r="H85" s="195">
        <f>'[2]22'!I87</f>
        <v>0</v>
      </c>
      <c r="I85" s="195">
        <f>'[2]22'!J87</f>
        <v>0</v>
      </c>
      <c r="J85" s="195">
        <f>'[2]22'!K87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'[2]22'!B88</f>
        <v>42</v>
      </c>
      <c r="C86" s="195">
        <f>'[2]22'!C88</f>
        <v>30</v>
      </c>
      <c r="D86" s="195">
        <f>'[2]22'!D88</f>
        <v>0</v>
      </c>
      <c r="E86" s="195">
        <f>'[2]22'!E88</f>
        <v>0</v>
      </c>
      <c r="F86" s="15">
        <f t="shared" si="16"/>
        <v>72</v>
      </c>
      <c r="G86" s="194">
        <f>'[2]22'!H88</f>
        <v>38</v>
      </c>
      <c r="H86" s="195">
        <f>'[2]22'!I88</f>
        <v>0</v>
      </c>
      <c r="I86" s="195">
        <f>'[2]22'!J88</f>
        <v>0</v>
      </c>
      <c r="J86" s="195">
        <f>'[2]22'!K88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'[2]22'!B89</f>
        <v>42</v>
      </c>
      <c r="C87" s="195">
        <f>'[2]22'!C89</f>
        <v>30</v>
      </c>
      <c r="D87" s="195">
        <f>'[2]22'!D89</f>
        <v>0</v>
      </c>
      <c r="E87" s="195">
        <f>'[2]22'!E89</f>
        <v>0</v>
      </c>
      <c r="F87" s="15">
        <f t="shared" si="16"/>
        <v>72</v>
      </c>
      <c r="G87" s="194">
        <f>'[2]22'!H89</f>
        <v>37</v>
      </c>
      <c r="H87" s="195">
        <f>'[2]22'!I89</f>
        <v>0</v>
      </c>
      <c r="I87" s="195">
        <f>'[2]22'!J89</f>
        <v>0</v>
      </c>
      <c r="J87" s="195">
        <f>'[2]22'!K89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'[2]22'!B90</f>
        <v>42</v>
      </c>
      <c r="C88" s="195">
        <f>'[2]22'!C90</f>
        <v>30</v>
      </c>
      <c r="D88" s="195">
        <f>'[2]22'!D90</f>
        <v>0</v>
      </c>
      <c r="E88" s="195">
        <f>'[2]22'!E90</f>
        <v>0</v>
      </c>
      <c r="F88" s="15">
        <f t="shared" si="16"/>
        <v>72</v>
      </c>
      <c r="G88" s="194">
        <f>'[2]22'!H90</f>
        <v>37</v>
      </c>
      <c r="H88" s="195">
        <f>'[2]22'!I90</f>
        <v>0</v>
      </c>
      <c r="I88" s="195">
        <f>'[2]22'!J90</f>
        <v>0</v>
      </c>
      <c r="J88" s="195">
        <f>'[2]22'!K90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'[2]22'!B91</f>
        <v>42</v>
      </c>
      <c r="C89" s="195">
        <f>'[2]22'!C91</f>
        <v>30</v>
      </c>
      <c r="D89" s="195">
        <f>'[2]22'!D91</f>
        <v>0</v>
      </c>
      <c r="E89" s="195">
        <f>'[2]22'!E91</f>
        <v>0</v>
      </c>
      <c r="F89" s="15">
        <f t="shared" si="16"/>
        <v>72</v>
      </c>
      <c r="G89" s="194">
        <f>'[2]22'!H91</f>
        <v>37</v>
      </c>
      <c r="H89" s="195">
        <f>'[2]22'!I91</f>
        <v>0</v>
      </c>
      <c r="I89" s="195">
        <f>'[2]22'!J91</f>
        <v>0</v>
      </c>
      <c r="J89" s="195">
        <f>'[2]22'!K91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'[2]22'!B92</f>
        <v>42</v>
      </c>
      <c r="C90" s="195">
        <f>'[2]22'!C92</f>
        <v>30</v>
      </c>
      <c r="D90" s="195">
        <f>'[2]22'!D92</f>
        <v>0</v>
      </c>
      <c r="E90" s="195">
        <f>'[2]22'!E92</f>
        <v>0</v>
      </c>
      <c r="F90" s="15">
        <f t="shared" si="16"/>
        <v>72</v>
      </c>
      <c r="G90" s="194">
        <f>'[2]22'!H92</f>
        <v>37</v>
      </c>
      <c r="H90" s="195">
        <f>'[2]22'!I92</f>
        <v>0</v>
      </c>
      <c r="I90" s="195">
        <f>'[2]22'!J92</f>
        <v>0</v>
      </c>
      <c r="J90" s="195">
        <f>'[2]22'!K92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'[2]22'!B93</f>
        <v>42</v>
      </c>
      <c r="C91" s="195">
        <f>'[2]22'!C93</f>
        <v>30</v>
      </c>
      <c r="D91" s="195">
        <f>'[2]22'!D93</f>
        <v>0</v>
      </c>
      <c r="E91" s="195">
        <f>'[2]22'!E93</f>
        <v>0</v>
      </c>
      <c r="F91" s="15">
        <f t="shared" si="16"/>
        <v>72</v>
      </c>
      <c r="G91" s="194">
        <f>'[2]22'!H93</f>
        <v>37</v>
      </c>
      <c r="H91" s="195">
        <f>'[2]22'!I93</f>
        <v>0</v>
      </c>
      <c r="I91" s="195">
        <f>'[2]22'!J93</f>
        <v>0</v>
      </c>
      <c r="J91" s="195">
        <f>'[2]22'!K93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'[2]22'!B94</f>
        <v>42</v>
      </c>
      <c r="C92" s="195">
        <f>'[2]22'!C94</f>
        <v>30</v>
      </c>
      <c r="D92" s="195">
        <f>'[2]22'!D94</f>
        <v>0</v>
      </c>
      <c r="E92" s="195">
        <f>'[2]22'!E94</f>
        <v>0</v>
      </c>
      <c r="F92" s="15">
        <f t="shared" si="16"/>
        <v>72</v>
      </c>
      <c r="G92" s="194">
        <f>'[2]22'!H94</f>
        <v>37</v>
      </c>
      <c r="H92" s="195">
        <f>'[2]22'!I94</f>
        <v>0</v>
      </c>
      <c r="I92" s="195">
        <f>'[2]22'!J94</f>
        <v>0</v>
      </c>
      <c r="J92" s="195">
        <f>'[2]22'!K94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'[2]22'!B95</f>
        <v>42</v>
      </c>
      <c r="C93" s="195">
        <f>'[2]22'!C95</f>
        <v>30</v>
      </c>
      <c r="D93" s="195">
        <f>'[2]22'!D95</f>
        <v>0</v>
      </c>
      <c r="E93" s="195">
        <f>'[2]22'!E95</f>
        <v>0</v>
      </c>
      <c r="F93" s="15">
        <f t="shared" si="16"/>
        <v>72</v>
      </c>
      <c r="G93" s="194">
        <f>'[2]22'!H95</f>
        <v>37</v>
      </c>
      <c r="H93" s="195">
        <f>'[2]22'!I95</f>
        <v>0</v>
      </c>
      <c r="I93" s="195">
        <f>'[2]22'!J95</f>
        <v>0</v>
      </c>
      <c r="J93" s="195">
        <f>'[2]22'!K95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'[2]22'!B96</f>
        <v>42</v>
      </c>
      <c r="C94" s="195">
        <f>'[2]22'!C96</f>
        <v>30</v>
      </c>
      <c r="D94" s="195">
        <f>'[2]22'!D96</f>
        <v>0</v>
      </c>
      <c r="E94" s="195">
        <f>'[2]22'!E96</f>
        <v>0</v>
      </c>
      <c r="F94" s="15">
        <f t="shared" si="16"/>
        <v>72</v>
      </c>
      <c r="G94" s="194">
        <f>'[2]22'!H96</f>
        <v>37</v>
      </c>
      <c r="H94" s="195">
        <f>'[2]22'!I96</f>
        <v>0</v>
      </c>
      <c r="I94" s="195">
        <f>'[2]22'!J96</f>
        <v>0</v>
      </c>
      <c r="J94" s="195">
        <f>'[2]22'!K96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'[2]22'!B97</f>
        <v>42</v>
      </c>
      <c r="C95" s="195">
        <f>'[2]22'!C97</f>
        <v>30</v>
      </c>
      <c r="D95" s="195">
        <f>'[2]22'!D97</f>
        <v>0</v>
      </c>
      <c r="E95" s="195">
        <f>'[2]22'!E97</f>
        <v>0</v>
      </c>
      <c r="F95" s="15">
        <f t="shared" si="16"/>
        <v>72</v>
      </c>
      <c r="G95" s="194">
        <f>'[2]22'!H97</f>
        <v>38</v>
      </c>
      <c r="H95" s="195">
        <f>'[2]22'!I97</f>
        <v>0</v>
      </c>
      <c r="I95" s="195">
        <f>'[2]22'!J97</f>
        <v>0</v>
      </c>
      <c r="J95" s="195">
        <f>'[2]22'!K97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'[2]22'!B98</f>
        <v>42</v>
      </c>
      <c r="C96" s="195">
        <f>'[2]22'!C98</f>
        <v>30</v>
      </c>
      <c r="D96" s="195">
        <f>'[2]22'!D98</f>
        <v>0</v>
      </c>
      <c r="E96" s="195">
        <f>'[2]22'!E98</f>
        <v>0</v>
      </c>
      <c r="F96" s="15">
        <f t="shared" si="16"/>
        <v>72</v>
      </c>
      <c r="G96" s="194">
        <f>'[2]22'!H98</f>
        <v>38</v>
      </c>
      <c r="H96" s="195">
        <f>'[2]22'!I98</f>
        <v>0</v>
      </c>
      <c r="I96" s="195">
        <f>'[2]22'!J98</f>
        <v>0</v>
      </c>
      <c r="J96" s="195">
        <f>'[2]22'!K98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'[2]22'!B99</f>
        <v>42</v>
      </c>
      <c r="C97" s="195">
        <f>'[2]22'!C99</f>
        <v>30</v>
      </c>
      <c r="D97" s="195">
        <f>'[2]22'!D99</f>
        <v>0</v>
      </c>
      <c r="E97" s="195">
        <f>'[2]22'!E99</f>
        <v>0</v>
      </c>
      <c r="F97" s="15">
        <f t="shared" si="16"/>
        <v>72</v>
      </c>
      <c r="G97" s="194">
        <f>'[2]22'!H99</f>
        <v>38</v>
      </c>
      <c r="H97" s="195">
        <f>'[2]22'!I99</f>
        <v>0</v>
      </c>
      <c r="I97" s="195">
        <f>'[2]22'!J99</f>
        <v>0</v>
      </c>
      <c r="J97" s="195">
        <f>'[2]22'!K99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'[2]22'!B100</f>
        <v>42</v>
      </c>
      <c r="C98" s="195">
        <f>'[2]22'!C100</f>
        <v>30</v>
      </c>
      <c r="D98" s="195">
        <f>'[2]22'!D100</f>
        <v>0</v>
      </c>
      <c r="E98" s="195">
        <f>'[2]22'!E100</f>
        <v>0</v>
      </c>
      <c r="F98" s="15">
        <f t="shared" si="16"/>
        <v>72</v>
      </c>
      <c r="G98" s="194">
        <f>'[2]22'!H100</f>
        <v>38</v>
      </c>
      <c r="H98" s="195">
        <f>'[2]22'!I100</f>
        <v>0</v>
      </c>
      <c r="I98" s="195">
        <f>'[2]22'!J100</f>
        <v>0</v>
      </c>
      <c r="J98" s="195">
        <f>'[2]22'!K100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0.89775000000000005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0.89775000000000005</v>
      </c>
      <c r="L99" s="128">
        <f t="shared" si="17"/>
        <v>2.4E-2</v>
      </c>
      <c r="M99" s="128">
        <f t="shared" si="17"/>
        <v>0.88544999999999996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0.88544999999999996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1010</v>
      </c>
      <c r="G3" s="16">
        <f>'[3]22'!G5</f>
        <v>0</v>
      </c>
      <c r="H3" s="17">
        <f>SUM(B3:G3)</f>
        <v>1330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1010</v>
      </c>
      <c r="G4" s="16">
        <f>'[3]22'!G6</f>
        <v>0</v>
      </c>
      <c r="H4" s="17">
        <f>SUM(B4:G4)</f>
        <v>1330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1010</v>
      </c>
      <c r="G5" s="16">
        <f>'[3]22'!G7</f>
        <v>0</v>
      </c>
      <c r="H5" s="17">
        <f t="shared" ref="H5:H68" si="27">SUM(B5:G5)</f>
        <v>1330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1010</v>
      </c>
      <c r="G6" s="16">
        <f>'[3]22'!G8</f>
        <v>0</v>
      </c>
      <c r="H6" s="17">
        <f t="shared" si="27"/>
        <v>1330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1010</v>
      </c>
      <c r="G7" s="16">
        <f>'[3]22'!G9</f>
        <v>0</v>
      </c>
      <c r="H7" s="17">
        <f t="shared" si="27"/>
        <v>1330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1010</v>
      </c>
      <c r="G8" s="16">
        <f>'[3]22'!G10</f>
        <v>0</v>
      </c>
      <c r="H8" s="17">
        <f t="shared" si="27"/>
        <v>1330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1010</v>
      </c>
      <c r="G9" s="16">
        <f>'[3]22'!G11</f>
        <v>0</v>
      </c>
      <c r="H9" s="17">
        <f t="shared" si="27"/>
        <v>1330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1010</v>
      </c>
      <c r="G10" s="16">
        <f>'[3]22'!G12</f>
        <v>0</v>
      </c>
      <c r="H10" s="17">
        <f t="shared" si="27"/>
        <v>1330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1010</v>
      </c>
      <c r="G11" s="16">
        <f>'[3]22'!G13</f>
        <v>0</v>
      </c>
      <c r="H11" s="17">
        <f t="shared" si="27"/>
        <v>1330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1010</v>
      </c>
      <c r="G12" s="16">
        <f>'[3]22'!G14</f>
        <v>0</v>
      </c>
      <c r="H12" s="17">
        <f t="shared" si="27"/>
        <v>1330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1010</v>
      </c>
      <c r="G13" s="16">
        <f>'[3]22'!G15</f>
        <v>0</v>
      </c>
      <c r="H13" s="17">
        <f t="shared" si="27"/>
        <v>1330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1010</v>
      </c>
      <c r="G14" s="16">
        <f>'[3]22'!G16</f>
        <v>0</v>
      </c>
      <c r="H14" s="17">
        <f t="shared" si="27"/>
        <v>1330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1010</v>
      </c>
      <c r="G15" s="16">
        <f>'[3]22'!G17</f>
        <v>0</v>
      </c>
      <c r="H15" s="17">
        <f t="shared" si="27"/>
        <v>1330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1010</v>
      </c>
      <c r="G16" s="16">
        <f>'[3]22'!G18</f>
        <v>0</v>
      </c>
      <c r="H16" s="17">
        <f t="shared" si="27"/>
        <v>1330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1010</v>
      </c>
      <c r="G17" s="16">
        <f>'[3]22'!G19</f>
        <v>0</v>
      </c>
      <c r="H17" s="17">
        <f t="shared" si="27"/>
        <v>1330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1010</v>
      </c>
      <c r="G18" s="16">
        <f>'[3]22'!G20</f>
        <v>0</v>
      </c>
      <c r="H18" s="17">
        <f t="shared" si="27"/>
        <v>1330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1010</v>
      </c>
      <c r="G19" s="16">
        <f>'[3]22'!G21</f>
        <v>0</v>
      </c>
      <c r="H19" s="17">
        <f t="shared" si="27"/>
        <v>1330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1010</v>
      </c>
      <c r="G20" s="16">
        <f>'[3]22'!G22</f>
        <v>0</v>
      </c>
      <c r="H20" s="17">
        <f t="shared" si="27"/>
        <v>1330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1010</v>
      </c>
      <c r="G21" s="16">
        <f>'[3]22'!G23</f>
        <v>0</v>
      </c>
      <c r="H21" s="17">
        <f t="shared" si="27"/>
        <v>1330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1010</v>
      </c>
      <c r="G22" s="16">
        <f>'[3]22'!G24</f>
        <v>0</v>
      </c>
      <c r="H22" s="17">
        <f t="shared" si="27"/>
        <v>1330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1010</v>
      </c>
      <c r="G23" s="16">
        <f>'[3]22'!G25</f>
        <v>0</v>
      </c>
      <c r="H23" s="17">
        <f t="shared" si="27"/>
        <v>1330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1010</v>
      </c>
      <c r="G24" s="16">
        <f>'[3]22'!G26</f>
        <v>0</v>
      </c>
      <c r="H24" s="17">
        <f t="shared" si="27"/>
        <v>1330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1010</v>
      </c>
      <c r="G25" s="16">
        <f>'[3]22'!G27</f>
        <v>0</v>
      </c>
      <c r="H25" s="17">
        <f t="shared" si="27"/>
        <v>1330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1010</v>
      </c>
      <c r="G26" s="16">
        <f>'[3]22'!G28</f>
        <v>0</v>
      </c>
      <c r="H26" s="17">
        <f t="shared" si="27"/>
        <v>1330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1010</v>
      </c>
      <c r="G27" s="16">
        <f>'[3]22'!G29</f>
        <v>0</v>
      </c>
      <c r="H27" s="17">
        <f t="shared" si="27"/>
        <v>1330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26.19</v>
      </c>
      <c r="AE27" s="8">
        <f t="shared" si="11"/>
        <v>26.19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26.19</v>
      </c>
      <c r="AL27" s="8">
        <f t="shared" si="31"/>
        <v>217.62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217.62</v>
      </c>
      <c r="AT27" s="8">
        <v>25.25</v>
      </c>
      <c r="AU27" s="8">
        <v>25.25</v>
      </c>
      <c r="AW27" s="198">
        <v>26.19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26.19</v>
      </c>
      <c r="BD27" s="198">
        <v>26.19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26.19</v>
      </c>
      <c r="BL27" s="8">
        <f t="shared" si="21"/>
        <v>25.25</v>
      </c>
      <c r="BM27" s="8">
        <f t="shared" si="22"/>
        <v>25.25</v>
      </c>
      <c r="BN27" s="8">
        <f t="shared" si="23"/>
        <v>26.19</v>
      </c>
      <c r="BO27" s="8">
        <f t="shared" si="24"/>
        <v>26.19</v>
      </c>
      <c r="BP27" s="139">
        <f t="shared" si="25"/>
        <v>-0.94000000000000128</v>
      </c>
      <c r="BQ27" s="139">
        <f t="shared" si="26"/>
        <v>-0.94000000000000128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1010</v>
      </c>
      <c r="G28" s="16">
        <f>'[3]22'!G30</f>
        <v>0</v>
      </c>
      <c r="H28" s="17">
        <f t="shared" si="27"/>
        <v>1330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26.19</v>
      </c>
      <c r="AE28" s="8">
        <f t="shared" si="11"/>
        <v>26.19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26.19</v>
      </c>
      <c r="AL28" s="8">
        <f t="shared" si="31"/>
        <v>217.62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217.62</v>
      </c>
      <c r="AT28" s="8">
        <v>25.25</v>
      </c>
      <c r="AU28" s="8">
        <v>25.25</v>
      </c>
      <c r="AW28" s="198">
        <v>26.19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26.19</v>
      </c>
      <c r="BD28" s="198">
        <v>26.19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26.19</v>
      </c>
      <c r="BL28" s="8">
        <f t="shared" si="21"/>
        <v>25.25</v>
      </c>
      <c r="BM28" s="8">
        <f t="shared" si="22"/>
        <v>25.25</v>
      </c>
      <c r="BN28" s="8">
        <f t="shared" si="23"/>
        <v>26.19</v>
      </c>
      <c r="BO28" s="8">
        <f t="shared" si="24"/>
        <v>26.19</v>
      </c>
      <c r="BP28" s="139">
        <f t="shared" si="25"/>
        <v>-0.94000000000000128</v>
      </c>
      <c r="BQ28" s="139">
        <f t="shared" si="26"/>
        <v>-0.94000000000000128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1010</v>
      </c>
      <c r="G29" s="16">
        <f>'[3]22'!G31</f>
        <v>0</v>
      </c>
      <c r="H29" s="17">
        <f t="shared" si="27"/>
        <v>1330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26.19</v>
      </c>
      <c r="AE29" s="8">
        <f t="shared" si="11"/>
        <v>26.19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26.19</v>
      </c>
      <c r="AL29" s="8">
        <f t="shared" si="31"/>
        <v>217.62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217.62</v>
      </c>
      <c r="AT29" s="8">
        <v>25.25</v>
      </c>
      <c r="AU29" s="8">
        <v>25.25</v>
      </c>
      <c r="AW29" s="198">
        <v>26.19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26.19</v>
      </c>
      <c r="BD29" s="198">
        <v>26.19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26.19</v>
      </c>
      <c r="BL29" s="8">
        <f t="shared" si="21"/>
        <v>25.25</v>
      </c>
      <c r="BM29" s="8">
        <f t="shared" si="22"/>
        <v>25.25</v>
      </c>
      <c r="BN29" s="8">
        <f t="shared" si="23"/>
        <v>26.19</v>
      </c>
      <c r="BO29" s="8">
        <f t="shared" si="24"/>
        <v>26.19</v>
      </c>
      <c r="BP29" s="139">
        <f t="shared" si="25"/>
        <v>-0.94000000000000128</v>
      </c>
      <c r="BQ29" s="139">
        <f t="shared" si="26"/>
        <v>-0.94000000000000128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1010</v>
      </c>
      <c r="G30" s="16">
        <f>'[3]22'!G32</f>
        <v>0</v>
      </c>
      <c r="H30" s="17">
        <f t="shared" si="27"/>
        <v>1330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26.19</v>
      </c>
      <c r="AE30" s="8">
        <f t="shared" si="11"/>
        <v>26.19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26.19</v>
      </c>
      <c r="AL30" s="8">
        <f t="shared" si="31"/>
        <v>217.62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217.62</v>
      </c>
      <c r="AT30" s="8">
        <v>25.25</v>
      </c>
      <c r="AU30" s="8">
        <v>25.25</v>
      </c>
      <c r="AW30" s="198">
        <v>26.19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26.19</v>
      </c>
      <c r="BD30" s="198">
        <v>26.19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26.19</v>
      </c>
      <c r="BL30" s="8">
        <f t="shared" si="21"/>
        <v>25.25</v>
      </c>
      <c r="BM30" s="8">
        <f t="shared" si="22"/>
        <v>25.25</v>
      </c>
      <c r="BN30" s="8">
        <f t="shared" si="23"/>
        <v>26.19</v>
      </c>
      <c r="BO30" s="8">
        <f t="shared" si="24"/>
        <v>26.19</v>
      </c>
      <c r="BP30" s="139">
        <f t="shared" si="25"/>
        <v>-0.94000000000000128</v>
      </c>
      <c r="BQ30" s="139">
        <f t="shared" si="26"/>
        <v>-0.94000000000000128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1010</v>
      </c>
      <c r="G31" s="16">
        <f>'[3]22'!G33</f>
        <v>0</v>
      </c>
      <c r="H31" s="17">
        <f t="shared" si="27"/>
        <v>1330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26.19</v>
      </c>
      <c r="AE31" s="8">
        <f t="shared" si="11"/>
        <v>26.19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26.19</v>
      </c>
      <c r="AL31" s="8">
        <f t="shared" si="31"/>
        <v>217.62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217.62</v>
      </c>
      <c r="AT31" s="8">
        <v>25.25</v>
      </c>
      <c r="AU31" s="8">
        <v>25.25</v>
      </c>
      <c r="AW31" s="198">
        <v>26.19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26.19</v>
      </c>
      <c r="BD31" s="198">
        <v>26.19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26.19</v>
      </c>
      <c r="BL31" s="8">
        <f t="shared" si="21"/>
        <v>25.25</v>
      </c>
      <c r="BM31" s="8">
        <f t="shared" si="22"/>
        <v>25.25</v>
      </c>
      <c r="BN31" s="8">
        <f t="shared" si="23"/>
        <v>26.19</v>
      </c>
      <c r="BO31" s="8">
        <f t="shared" si="24"/>
        <v>26.19</v>
      </c>
      <c r="BP31" s="139">
        <f t="shared" si="25"/>
        <v>-0.94000000000000128</v>
      </c>
      <c r="BQ31" s="139">
        <f t="shared" si="26"/>
        <v>-0.94000000000000128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1010</v>
      </c>
      <c r="G32" s="16">
        <f>'[3]22'!G34</f>
        <v>0</v>
      </c>
      <c r="H32" s="17">
        <f t="shared" si="27"/>
        <v>1330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26.19</v>
      </c>
      <c r="AE32" s="8">
        <f t="shared" si="11"/>
        <v>26.19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26.19</v>
      </c>
      <c r="AL32" s="8">
        <f t="shared" si="31"/>
        <v>217.62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217.62</v>
      </c>
      <c r="AT32" s="8">
        <v>25.25</v>
      </c>
      <c r="AU32" s="8">
        <v>25.25</v>
      </c>
      <c r="AW32" s="198">
        <v>26.19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26.19</v>
      </c>
      <c r="BD32" s="198">
        <v>26.19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26.19</v>
      </c>
      <c r="BL32" s="8">
        <f t="shared" si="21"/>
        <v>25.25</v>
      </c>
      <c r="BM32" s="8">
        <f t="shared" si="22"/>
        <v>25.25</v>
      </c>
      <c r="BN32" s="8">
        <f t="shared" si="23"/>
        <v>26.19</v>
      </c>
      <c r="BO32" s="8">
        <f t="shared" si="24"/>
        <v>26.19</v>
      </c>
      <c r="BP32" s="139">
        <f t="shared" si="25"/>
        <v>-0.94000000000000128</v>
      </c>
      <c r="BQ32" s="139">
        <f t="shared" si="26"/>
        <v>-0.94000000000000128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1010</v>
      </c>
      <c r="G33" s="16">
        <f>'[3]22'!G35</f>
        <v>0</v>
      </c>
      <c r="H33" s="17">
        <f t="shared" si="27"/>
        <v>1330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25.29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212.71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212.71</v>
      </c>
      <c r="AT33" s="8">
        <v>25.25</v>
      </c>
      <c r="AU33" s="8">
        <v>30.85</v>
      </c>
      <c r="AW33" s="198">
        <v>25.29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25.29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25.25</v>
      </c>
      <c r="BM33" s="8">
        <f t="shared" si="22"/>
        <v>30.85</v>
      </c>
      <c r="BN33" s="8">
        <f t="shared" si="23"/>
        <v>25.29</v>
      </c>
      <c r="BO33" s="8">
        <f t="shared" si="24"/>
        <v>32</v>
      </c>
      <c r="BP33" s="139">
        <f t="shared" si="25"/>
        <v>-3.9999999999999147E-2</v>
      </c>
      <c r="BQ33" s="139">
        <f t="shared" si="26"/>
        <v>-1.1499999999999986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1010</v>
      </c>
      <c r="G34" s="16">
        <f>'[3]22'!G36</f>
        <v>0</v>
      </c>
      <c r="H34" s="17">
        <f t="shared" si="27"/>
        <v>1330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25.29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212.71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212.71</v>
      </c>
      <c r="AT34" s="8">
        <v>25.25</v>
      </c>
      <c r="AU34" s="8">
        <v>30.85</v>
      </c>
      <c r="AW34" s="198">
        <v>25.29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25.29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25.25</v>
      </c>
      <c r="BM34" s="8">
        <f t="shared" si="22"/>
        <v>30.85</v>
      </c>
      <c r="BN34" s="8">
        <f t="shared" si="23"/>
        <v>25.29</v>
      </c>
      <c r="BO34" s="8">
        <f t="shared" si="24"/>
        <v>32</v>
      </c>
      <c r="BP34" s="139">
        <f t="shared" si="25"/>
        <v>-3.9999999999999147E-2</v>
      </c>
      <c r="BQ34" s="139">
        <f t="shared" si="26"/>
        <v>-1.1499999999999986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1010</v>
      </c>
      <c r="G35" s="16">
        <f>'[3]22'!G37</f>
        <v>0</v>
      </c>
      <c r="H35" s="17">
        <f t="shared" si="27"/>
        <v>1330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26.02</v>
      </c>
      <c r="AU35" s="8">
        <v>30.85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26.02</v>
      </c>
      <c r="BM35" s="8">
        <f t="shared" si="22"/>
        <v>30.85</v>
      </c>
      <c r="BN35" s="8">
        <f t="shared" si="23"/>
        <v>26.42</v>
      </c>
      <c r="BO35" s="8">
        <f t="shared" si="24"/>
        <v>32</v>
      </c>
      <c r="BP35" s="139">
        <f t="shared" si="25"/>
        <v>-0.40000000000000213</v>
      </c>
      <c r="BQ35" s="139">
        <f t="shared" si="26"/>
        <v>-1.1499999999999986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1010</v>
      </c>
      <c r="G36" s="16">
        <f>'[3]22'!G38</f>
        <v>0</v>
      </c>
      <c r="H36" s="17">
        <f t="shared" si="27"/>
        <v>1330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26.02</v>
      </c>
      <c r="AU36" s="8">
        <v>30.85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26.02</v>
      </c>
      <c r="BM36" s="8">
        <f t="shared" si="22"/>
        <v>30.85</v>
      </c>
      <c r="BN36" s="8">
        <f t="shared" si="23"/>
        <v>26.42</v>
      </c>
      <c r="BO36" s="8">
        <f t="shared" si="24"/>
        <v>32</v>
      </c>
      <c r="BP36" s="139">
        <f t="shared" si="25"/>
        <v>-0.40000000000000213</v>
      </c>
      <c r="BQ36" s="139">
        <f t="shared" si="26"/>
        <v>-1.1499999999999986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1010</v>
      </c>
      <c r="G37" s="16">
        <f>'[3]22'!G39</f>
        <v>0</v>
      </c>
      <c r="H37" s="17">
        <f t="shared" si="27"/>
        <v>1330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26.02</v>
      </c>
      <c r="AU37" s="8">
        <v>30.85</v>
      </c>
      <c r="AW37" s="198">
        <v>26.42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26.02</v>
      </c>
      <c r="BM37" s="8">
        <f t="shared" si="22"/>
        <v>30.85</v>
      </c>
      <c r="BN37" s="8">
        <f t="shared" si="23"/>
        <v>26.42</v>
      </c>
      <c r="BO37" s="8">
        <f t="shared" si="24"/>
        <v>32</v>
      </c>
      <c r="BP37" s="139">
        <f t="shared" si="25"/>
        <v>-0.40000000000000213</v>
      </c>
      <c r="BQ37" s="139">
        <f t="shared" si="26"/>
        <v>-1.1499999999999986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1010</v>
      </c>
      <c r="G38" s="16">
        <f>'[3]22'!G40</f>
        <v>0</v>
      </c>
      <c r="H38" s="17">
        <f t="shared" si="27"/>
        <v>1330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26.02</v>
      </c>
      <c r="AU38" s="8">
        <v>30.85</v>
      </c>
      <c r="AW38" s="198">
        <v>26.42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26.42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26.02</v>
      </c>
      <c r="BM38" s="8">
        <f t="shared" si="22"/>
        <v>30.85</v>
      </c>
      <c r="BN38" s="8">
        <f t="shared" si="23"/>
        <v>26.42</v>
      </c>
      <c r="BO38" s="8">
        <f t="shared" si="24"/>
        <v>32</v>
      </c>
      <c r="BP38" s="139">
        <f t="shared" si="25"/>
        <v>-0.40000000000000213</v>
      </c>
      <c r="BQ38" s="139">
        <f t="shared" si="26"/>
        <v>-1.1499999999999986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26.02</v>
      </c>
      <c r="AU39" s="8">
        <v>30.85</v>
      </c>
      <c r="AW39" s="198">
        <v>26.42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26.42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26.02</v>
      </c>
      <c r="BM39" s="8">
        <f t="shared" si="22"/>
        <v>30.85</v>
      </c>
      <c r="BN39" s="8">
        <f t="shared" si="23"/>
        <v>26.42</v>
      </c>
      <c r="BO39" s="8">
        <f t="shared" si="24"/>
        <v>32</v>
      </c>
      <c r="BP39" s="139">
        <f t="shared" si="25"/>
        <v>-0.40000000000000213</v>
      </c>
      <c r="BQ39" s="139">
        <f t="shared" si="26"/>
        <v>-1.1499999999999986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26.02</v>
      </c>
      <c r="AU40" s="8">
        <v>30.85</v>
      </c>
      <c r="AW40" s="198">
        <v>26.42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26.42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26.02</v>
      </c>
      <c r="BM40" s="8">
        <f t="shared" si="22"/>
        <v>30.85</v>
      </c>
      <c r="BN40" s="8">
        <f t="shared" si="23"/>
        <v>26.42</v>
      </c>
      <c r="BO40" s="8">
        <f t="shared" si="24"/>
        <v>32</v>
      </c>
      <c r="BP40" s="139">
        <f t="shared" si="25"/>
        <v>-0.40000000000000213</v>
      </c>
      <c r="BQ40" s="139">
        <f t="shared" si="26"/>
        <v>-1.1499999999999986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25.47</v>
      </c>
      <c r="AU41" s="8">
        <v>30.85</v>
      </c>
      <c r="AW41" s="198">
        <v>26.42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26.42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25.47</v>
      </c>
      <c r="BM41" s="8">
        <f t="shared" si="22"/>
        <v>30.85</v>
      </c>
      <c r="BN41" s="8">
        <f t="shared" si="23"/>
        <v>26.42</v>
      </c>
      <c r="BO41" s="8">
        <f t="shared" si="24"/>
        <v>32</v>
      </c>
      <c r="BP41" s="139">
        <f t="shared" si="25"/>
        <v>-0.95000000000000284</v>
      </c>
      <c r="BQ41" s="139">
        <f t="shared" si="26"/>
        <v>-1.1499999999999986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25.47</v>
      </c>
      <c r="AU42" s="8">
        <v>30.85</v>
      </c>
      <c r="AW42" s="198">
        <v>26.42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26.42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25.47</v>
      </c>
      <c r="BM42" s="8">
        <f t="shared" si="22"/>
        <v>30.85</v>
      </c>
      <c r="BN42" s="8">
        <f t="shared" si="23"/>
        <v>26.42</v>
      </c>
      <c r="BO42" s="8">
        <f t="shared" si="24"/>
        <v>32</v>
      </c>
      <c r="BP42" s="139">
        <f t="shared" si="25"/>
        <v>-0.95000000000000284</v>
      </c>
      <c r="BQ42" s="139">
        <f t="shared" si="26"/>
        <v>-1.1499999999999986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25.47</v>
      </c>
      <c r="AU43" s="8">
        <v>30.85</v>
      </c>
      <c r="AW43" s="198">
        <v>26.42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26.42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25.47</v>
      </c>
      <c r="BM43" s="8">
        <f t="shared" si="22"/>
        <v>30.85</v>
      </c>
      <c r="BN43" s="8">
        <f t="shared" si="23"/>
        <v>26.42</v>
      </c>
      <c r="BO43" s="8">
        <f t="shared" si="24"/>
        <v>32</v>
      </c>
      <c r="BP43" s="139">
        <f t="shared" si="25"/>
        <v>-0.95000000000000284</v>
      </c>
      <c r="BQ43" s="139">
        <f t="shared" si="26"/>
        <v>-1.1499999999999986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25.47</v>
      </c>
      <c r="AU44" s="8">
        <v>30.85</v>
      </c>
      <c r="AW44" s="198">
        <v>26.42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26.42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25.47</v>
      </c>
      <c r="BM44" s="8">
        <f t="shared" si="22"/>
        <v>30.85</v>
      </c>
      <c r="BN44" s="8">
        <f t="shared" si="23"/>
        <v>26.42</v>
      </c>
      <c r="BO44" s="8">
        <f t="shared" si="24"/>
        <v>32</v>
      </c>
      <c r="BP44" s="139">
        <f t="shared" si="25"/>
        <v>-0.95000000000000284</v>
      </c>
      <c r="BQ44" s="139">
        <f t="shared" si="26"/>
        <v>-1.1499999999999986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25.47</v>
      </c>
      <c r="AU45" s="8">
        <v>30.85</v>
      </c>
      <c r="AW45" s="198">
        <v>26.42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26.42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25.47</v>
      </c>
      <c r="BM45" s="8">
        <f t="shared" si="22"/>
        <v>30.85</v>
      </c>
      <c r="BN45" s="8">
        <f t="shared" si="23"/>
        <v>26.42</v>
      </c>
      <c r="BO45" s="8">
        <f t="shared" si="24"/>
        <v>32</v>
      </c>
      <c r="BP45" s="139">
        <f t="shared" si="25"/>
        <v>-0.95000000000000284</v>
      </c>
      <c r="BQ45" s="139">
        <f t="shared" si="26"/>
        <v>-1.1499999999999986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25.47</v>
      </c>
      <c r="AU46" s="8">
        <v>30.85</v>
      </c>
      <c r="AW46" s="198">
        <v>26.42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26.42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25.47</v>
      </c>
      <c r="BM46" s="8">
        <f t="shared" si="22"/>
        <v>30.85</v>
      </c>
      <c r="BN46" s="8">
        <f t="shared" si="23"/>
        <v>26.42</v>
      </c>
      <c r="BO46" s="8">
        <f t="shared" si="24"/>
        <v>32</v>
      </c>
      <c r="BP46" s="139">
        <f t="shared" si="25"/>
        <v>-0.95000000000000284</v>
      </c>
      <c r="BQ46" s="139">
        <f t="shared" si="26"/>
        <v>-1.1499999999999986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25.47</v>
      </c>
      <c r="AU47" s="8">
        <v>30.85</v>
      </c>
      <c r="AW47" s="198">
        <v>26.42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26.42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25.47</v>
      </c>
      <c r="BM47" s="8">
        <f t="shared" si="22"/>
        <v>30.85</v>
      </c>
      <c r="BN47" s="8">
        <f t="shared" si="23"/>
        <v>26.42</v>
      </c>
      <c r="BO47" s="8">
        <f t="shared" si="24"/>
        <v>32</v>
      </c>
      <c r="BP47" s="139">
        <f t="shared" si="25"/>
        <v>-0.95000000000000284</v>
      </c>
      <c r="BQ47" s="139">
        <f t="shared" si="26"/>
        <v>-1.1499999999999986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25.47</v>
      </c>
      <c r="AU48" s="8">
        <v>30.85</v>
      </c>
      <c r="AW48" s="198">
        <v>26.42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26.42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25.47</v>
      </c>
      <c r="BM48" s="8">
        <f t="shared" si="22"/>
        <v>30.85</v>
      </c>
      <c r="BN48" s="8">
        <f t="shared" si="23"/>
        <v>26.42</v>
      </c>
      <c r="BO48" s="8">
        <f t="shared" si="24"/>
        <v>32</v>
      </c>
      <c r="BP48" s="139">
        <f t="shared" si="25"/>
        <v>-0.95000000000000284</v>
      </c>
      <c r="BQ48" s="139">
        <f t="shared" si="26"/>
        <v>-1.1499999999999986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1010</v>
      </c>
      <c r="G49" s="16">
        <f>'[3]22'!G51</f>
        <v>0</v>
      </c>
      <c r="H49" s="17">
        <f t="shared" si="27"/>
        <v>1330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25.47</v>
      </c>
      <c r="AU49" s="8">
        <v>30.85</v>
      </c>
      <c r="AW49" s="198">
        <v>26.42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26.42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25.47</v>
      </c>
      <c r="BM49" s="8">
        <f t="shared" si="22"/>
        <v>30.85</v>
      </c>
      <c r="BN49" s="8">
        <f t="shared" si="23"/>
        <v>26.42</v>
      </c>
      <c r="BO49" s="8">
        <f t="shared" si="24"/>
        <v>32</v>
      </c>
      <c r="BP49" s="139">
        <f t="shared" si="25"/>
        <v>-0.95000000000000284</v>
      </c>
      <c r="BQ49" s="139">
        <f t="shared" si="26"/>
        <v>-1.1499999999999986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1010</v>
      </c>
      <c r="G50" s="16">
        <f>'[3]22'!G52</f>
        <v>0</v>
      </c>
      <c r="H50" s="17">
        <f t="shared" si="27"/>
        <v>1330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25.47</v>
      </c>
      <c r="AU50" s="8">
        <v>30.85</v>
      </c>
      <c r="AW50" s="198">
        <v>26.42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26.42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25.47</v>
      </c>
      <c r="BM50" s="8">
        <f t="shared" si="22"/>
        <v>30.85</v>
      </c>
      <c r="BN50" s="8">
        <f t="shared" si="23"/>
        <v>26.42</v>
      </c>
      <c r="BO50" s="8">
        <f t="shared" si="24"/>
        <v>32</v>
      </c>
      <c r="BP50" s="139">
        <f t="shared" si="25"/>
        <v>-0.95000000000000284</v>
      </c>
      <c r="BQ50" s="139">
        <f t="shared" si="26"/>
        <v>-1.1499999999999986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990</v>
      </c>
      <c r="G51" s="16">
        <f>'[3]22'!G53</f>
        <v>0</v>
      </c>
      <c r="H51" s="17">
        <f t="shared" si="27"/>
        <v>1310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26.02</v>
      </c>
      <c r="AU51" s="8">
        <v>26.02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26.02</v>
      </c>
      <c r="BM51" s="8">
        <f t="shared" si="22"/>
        <v>26.02</v>
      </c>
      <c r="BN51" s="8">
        <f t="shared" si="23"/>
        <v>26.99</v>
      </c>
      <c r="BO51" s="8">
        <f t="shared" si="24"/>
        <v>26.99</v>
      </c>
      <c r="BP51" s="139">
        <f t="shared" si="25"/>
        <v>-0.96999999999999886</v>
      </c>
      <c r="BQ51" s="139">
        <f t="shared" si="26"/>
        <v>-0.96999999999999886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990</v>
      </c>
      <c r="G52" s="16">
        <f>'[3]22'!G54</f>
        <v>0</v>
      </c>
      <c r="H52" s="17">
        <f t="shared" si="27"/>
        <v>1310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26.02</v>
      </c>
      <c r="AU52" s="8">
        <v>26.02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26.02</v>
      </c>
      <c r="BM52" s="8">
        <f t="shared" si="22"/>
        <v>26.02</v>
      </c>
      <c r="BN52" s="8">
        <f t="shared" si="23"/>
        <v>26.99</v>
      </c>
      <c r="BO52" s="8">
        <f t="shared" si="24"/>
        <v>26.99</v>
      </c>
      <c r="BP52" s="139">
        <f t="shared" si="25"/>
        <v>-0.96999999999999886</v>
      </c>
      <c r="BQ52" s="139">
        <f t="shared" si="26"/>
        <v>-0.96999999999999886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990</v>
      </c>
      <c r="G53" s="16">
        <f>'[3]22'!G55</f>
        <v>0</v>
      </c>
      <c r="H53" s="17">
        <f t="shared" si="27"/>
        <v>1310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26.02</v>
      </c>
      <c r="AU53" s="8">
        <v>26.02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26.02</v>
      </c>
      <c r="BM53" s="8">
        <f t="shared" si="22"/>
        <v>26.02</v>
      </c>
      <c r="BN53" s="8">
        <f t="shared" si="23"/>
        <v>26.99</v>
      </c>
      <c r="BO53" s="8">
        <f t="shared" si="24"/>
        <v>26.99</v>
      </c>
      <c r="BP53" s="139">
        <f t="shared" si="25"/>
        <v>-0.96999999999999886</v>
      </c>
      <c r="BQ53" s="139">
        <f t="shared" si="26"/>
        <v>-0.96999999999999886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990</v>
      </c>
      <c r="G54" s="16">
        <f>'[3]22'!G56</f>
        <v>0</v>
      </c>
      <c r="H54" s="17">
        <f t="shared" si="27"/>
        <v>1310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26.02</v>
      </c>
      <c r="AU54" s="8">
        <v>26.02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26.02</v>
      </c>
      <c r="BM54" s="8">
        <f t="shared" si="22"/>
        <v>26.02</v>
      </c>
      <c r="BN54" s="8">
        <f t="shared" si="23"/>
        <v>26.99</v>
      </c>
      <c r="BO54" s="8">
        <f t="shared" si="24"/>
        <v>26.99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990</v>
      </c>
      <c r="G55" s="16">
        <f>'[3]22'!G57</f>
        <v>0</v>
      </c>
      <c r="H55" s="17">
        <f t="shared" si="27"/>
        <v>1310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990</v>
      </c>
      <c r="G56" s="16">
        <f>'[3]22'!G58</f>
        <v>0</v>
      </c>
      <c r="H56" s="17">
        <f t="shared" si="27"/>
        <v>1310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990</v>
      </c>
      <c r="G57" s="16">
        <f>'[3]22'!G59</f>
        <v>0</v>
      </c>
      <c r="H57" s="17">
        <f t="shared" si="27"/>
        <v>1310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990</v>
      </c>
      <c r="G58" s="16">
        <f>'[3]22'!G60</f>
        <v>0</v>
      </c>
      <c r="H58" s="17">
        <f t="shared" si="27"/>
        <v>1310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990</v>
      </c>
      <c r="G59" s="16">
        <f>'[3]22'!G61</f>
        <v>0</v>
      </c>
      <c r="H59" s="17">
        <f t="shared" si="27"/>
        <v>1310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990</v>
      </c>
      <c r="G60" s="16">
        <f>'[3]22'!G62</f>
        <v>0</v>
      </c>
      <c r="H60" s="17">
        <f t="shared" si="27"/>
        <v>1310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990</v>
      </c>
      <c r="G61" s="16">
        <f>'[3]22'!G63</f>
        <v>0</v>
      </c>
      <c r="H61" s="17">
        <f t="shared" si="27"/>
        <v>1310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990</v>
      </c>
      <c r="G62" s="16">
        <f>'[3]22'!G64</f>
        <v>0</v>
      </c>
      <c r="H62" s="17">
        <f t="shared" si="27"/>
        <v>1310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990</v>
      </c>
      <c r="G63" s="16">
        <f>'[3]22'!G65</f>
        <v>0</v>
      </c>
      <c r="H63" s="17">
        <f t="shared" si="27"/>
        <v>1310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990</v>
      </c>
      <c r="G64" s="16">
        <f>'[3]22'!G66</f>
        <v>0</v>
      </c>
      <c r="H64" s="17">
        <f t="shared" si="27"/>
        <v>1310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990</v>
      </c>
      <c r="G65" s="16">
        <f>'[3]22'!G67</f>
        <v>0</v>
      </c>
      <c r="H65" s="17">
        <f t="shared" si="27"/>
        <v>1310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990</v>
      </c>
      <c r="G66" s="16">
        <f>'[3]22'!G68</f>
        <v>0</v>
      </c>
      <c r="H66" s="17">
        <f t="shared" si="27"/>
        <v>1310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990</v>
      </c>
      <c r="G67" s="16">
        <f>'[3]22'!G69</f>
        <v>0</v>
      </c>
      <c r="H67" s="17">
        <f t="shared" si="27"/>
        <v>1310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26.02</v>
      </c>
      <c r="AU67" s="8">
        <v>26.02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26.02</v>
      </c>
      <c r="BM67" s="8">
        <f t="shared" si="22"/>
        <v>26.02</v>
      </c>
      <c r="BN67" s="8">
        <f t="shared" si="23"/>
        <v>26.99</v>
      </c>
      <c r="BO67" s="8">
        <f t="shared" si="24"/>
        <v>26.99</v>
      </c>
      <c r="BP67" s="139">
        <f t="shared" si="25"/>
        <v>-0.96999999999999886</v>
      </c>
      <c r="BQ67" s="139">
        <f t="shared" si="26"/>
        <v>-0.96999999999999886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990</v>
      </c>
      <c r="G68" s="16">
        <f>'[3]22'!G70</f>
        <v>0</v>
      </c>
      <c r="H68" s="17">
        <f t="shared" si="27"/>
        <v>1310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26.02</v>
      </c>
      <c r="AU68" s="8">
        <v>26.02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26.02</v>
      </c>
      <c r="BM68" s="8">
        <f t="shared" ref="BM68:BM98" si="54">AU68</f>
        <v>26.02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-0.96999999999999886</v>
      </c>
      <c r="BQ68" s="139">
        <f t="shared" ref="BQ68:BQ98" si="58">BM68-BO68</f>
        <v>-0.96999999999999886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990</v>
      </c>
      <c r="G69" s="16">
        <f>'[3]22'!G71</f>
        <v>0</v>
      </c>
      <c r="H69" s="17">
        <f t="shared" ref="H69:H98" si="59">SUM(B69:G69)</f>
        <v>1310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26.02</v>
      </c>
      <c r="AU69" s="8">
        <v>26.02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26.02</v>
      </c>
      <c r="BM69" s="8">
        <f t="shared" si="54"/>
        <v>26.02</v>
      </c>
      <c r="BN69" s="8">
        <f t="shared" si="55"/>
        <v>26.99</v>
      </c>
      <c r="BO69" s="8">
        <f t="shared" si="56"/>
        <v>26.99</v>
      </c>
      <c r="BP69" s="139">
        <f t="shared" si="57"/>
        <v>-0.96999999999999886</v>
      </c>
      <c r="BQ69" s="139">
        <f t="shared" si="58"/>
        <v>-0.96999999999999886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990</v>
      </c>
      <c r="G70" s="16">
        <f>'[3]22'!G72</f>
        <v>0</v>
      </c>
      <c r="H70" s="17">
        <f t="shared" si="59"/>
        <v>1310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23.2</v>
      </c>
      <c r="AE70" s="8">
        <f t="shared" si="43"/>
        <v>23.2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23.2</v>
      </c>
      <c r="AL70" s="8">
        <f t="shared" si="35"/>
        <v>223.60000000000002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223.60000000000002</v>
      </c>
      <c r="AT70" s="8">
        <v>22.37</v>
      </c>
      <c r="AU70" s="8">
        <v>22.37</v>
      </c>
      <c r="AW70" s="198">
        <v>23.2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23.2</v>
      </c>
      <c r="BD70" s="198">
        <v>23.2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23.2</v>
      </c>
      <c r="BL70" s="8">
        <f t="shared" si="53"/>
        <v>22.37</v>
      </c>
      <c r="BM70" s="8">
        <f t="shared" si="54"/>
        <v>22.37</v>
      </c>
      <c r="BN70" s="8">
        <f t="shared" si="55"/>
        <v>23.2</v>
      </c>
      <c r="BO70" s="8">
        <f t="shared" si="56"/>
        <v>23.2</v>
      </c>
      <c r="BP70" s="139">
        <f t="shared" si="57"/>
        <v>-0.82999999999999829</v>
      </c>
      <c r="BQ70" s="139">
        <f t="shared" si="58"/>
        <v>-0.82999999999999829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990</v>
      </c>
      <c r="G71" s="16">
        <f>'[3]22'!G73</f>
        <v>0</v>
      </c>
      <c r="H71" s="17">
        <f t="shared" si="59"/>
        <v>1310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10.89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10.89</v>
      </c>
      <c r="AE71" s="8">
        <f t="shared" si="43"/>
        <v>10.89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10.89</v>
      </c>
      <c r="AL71" s="8">
        <f t="shared" si="35"/>
        <v>248.22000000000003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248.22000000000003</v>
      </c>
      <c r="AT71" s="8">
        <v>10.5</v>
      </c>
      <c r="AU71" s="8">
        <v>10.5</v>
      </c>
      <c r="AW71" s="198">
        <v>10.89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10.89</v>
      </c>
      <c r="BD71" s="198">
        <v>10.89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10.89</v>
      </c>
      <c r="BL71" s="8">
        <f t="shared" si="53"/>
        <v>10.5</v>
      </c>
      <c r="BM71" s="8">
        <f t="shared" si="54"/>
        <v>10.5</v>
      </c>
      <c r="BN71" s="8">
        <f t="shared" si="55"/>
        <v>10.89</v>
      </c>
      <c r="BO71" s="8">
        <f t="shared" si="56"/>
        <v>10.89</v>
      </c>
      <c r="BP71" s="139">
        <f t="shared" si="57"/>
        <v>-0.39000000000000057</v>
      </c>
      <c r="BQ71" s="139">
        <f t="shared" si="58"/>
        <v>-0.39000000000000057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990</v>
      </c>
      <c r="G72" s="16">
        <f>'[3]22'!G74</f>
        <v>0</v>
      </c>
      <c r="H72" s="17">
        <f t="shared" si="59"/>
        <v>1310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10.89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10.89</v>
      </c>
      <c r="AE72" s="8">
        <f t="shared" si="43"/>
        <v>10.89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10.89</v>
      </c>
      <c r="AL72" s="8">
        <f t="shared" si="35"/>
        <v>248.22000000000003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248.22000000000003</v>
      </c>
      <c r="AT72" s="8">
        <v>10.5</v>
      </c>
      <c r="AU72" s="8">
        <v>10.5</v>
      </c>
      <c r="AW72" s="198">
        <v>10.89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10.89</v>
      </c>
      <c r="BD72" s="198">
        <v>10.89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10.89</v>
      </c>
      <c r="BL72" s="8">
        <f t="shared" si="53"/>
        <v>10.5</v>
      </c>
      <c r="BM72" s="8">
        <f t="shared" si="54"/>
        <v>10.5</v>
      </c>
      <c r="BN72" s="8">
        <f t="shared" si="55"/>
        <v>10.89</v>
      </c>
      <c r="BO72" s="8">
        <f t="shared" si="56"/>
        <v>10.89</v>
      </c>
      <c r="BP72" s="139">
        <f t="shared" si="57"/>
        <v>-0.39000000000000057</v>
      </c>
      <c r="BQ72" s="139">
        <f t="shared" si="58"/>
        <v>-0.39000000000000057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990</v>
      </c>
      <c r="G73" s="16">
        <f>'[3]22'!G75</f>
        <v>0</v>
      </c>
      <c r="H73" s="17">
        <f t="shared" si="59"/>
        <v>1310</v>
      </c>
      <c r="I73" s="15">
        <f>'[3]22'!J75</f>
        <v>288.22000000000003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288.22000000000003</v>
      </c>
      <c r="P73" s="18">
        <f>frq!C73</f>
        <v>1</v>
      </c>
      <c r="Q73" s="15">
        <f t="shared" si="33"/>
        <v>288.22000000000003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288.22000000000003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288.22000000000003</v>
      </c>
      <c r="AT73" s="8">
        <v>0</v>
      </c>
      <c r="AU73" s="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990</v>
      </c>
      <c r="G74" s="16">
        <f>'[3]22'!G76</f>
        <v>0</v>
      </c>
      <c r="H74" s="17">
        <f t="shared" si="59"/>
        <v>1310</v>
      </c>
      <c r="I74" s="15">
        <f>'[3]22'!J76</f>
        <v>298.22000000000003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298.22000000000003</v>
      </c>
      <c r="P74" s="18">
        <f>frq!C74</f>
        <v>1</v>
      </c>
      <c r="Q74" s="15">
        <f t="shared" si="33"/>
        <v>298.22000000000003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298.22000000000003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298.22000000000003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298.22000000000003</v>
      </c>
      <c r="AT74" s="8">
        <v>0</v>
      </c>
      <c r="AU74" s="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1010</v>
      </c>
      <c r="G75" s="16">
        <f>'[3]22'!G77</f>
        <v>0</v>
      </c>
      <c r="H75" s="17">
        <f t="shared" si="59"/>
        <v>1330</v>
      </c>
      <c r="I75" s="15">
        <f>'[3]22'!J77</f>
        <v>288.22000000000003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288.22000000000003</v>
      </c>
      <c r="P75" s="18">
        <f>frq!C75</f>
        <v>1</v>
      </c>
      <c r="Q75" s="15">
        <f t="shared" si="33"/>
        <v>288.22000000000003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288.22000000000003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288.22000000000003</v>
      </c>
      <c r="AT75" s="8">
        <v>0</v>
      </c>
      <c r="AU75" s="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1010</v>
      </c>
      <c r="G76" s="16">
        <f>'[3]22'!G78</f>
        <v>0</v>
      </c>
      <c r="H76" s="17">
        <f t="shared" si="59"/>
        <v>1330</v>
      </c>
      <c r="I76" s="15">
        <f>'[3]22'!J78</f>
        <v>278.22000000000003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278.22000000000003</v>
      </c>
      <c r="P76" s="18">
        <f>frq!C76</f>
        <v>1</v>
      </c>
      <c r="Q76" s="15">
        <f t="shared" si="33"/>
        <v>278.22000000000003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278.22000000000003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278.22000000000003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278.22000000000003</v>
      </c>
      <c r="AT76" s="8">
        <v>0</v>
      </c>
      <c r="AU76" s="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1010</v>
      </c>
      <c r="G77" s="16">
        <f>'[3]22'!G79</f>
        <v>0</v>
      </c>
      <c r="H77" s="17">
        <f t="shared" si="59"/>
        <v>1330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10.89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10.89</v>
      </c>
      <c r="AE77" s="8">
        <f t="shared" si="43"/>
        <v>10.89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10.89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10.5</v>
      </c>
      <c r="AU77" s="8">
        <v>10.5</v>
      </c>
      <c r="AW77" s="198">
        <v>10.89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10.89</v>
      </c>
      <c r="BD77" s="198">
        <v>10.89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10.89</v>
      </c>
      <c r="BL77" s="8">
        <f t="shared" si="53"/>
        <v>10.5</v>
      </c>
      <c r="BM77" s="8">
        <f t="shared" si="54"/>
        <v>10.5</v>
      </c>
      <c r="BN77" s="8">
        <f t="shared" si="55"/>
        <v>10.89</v>
      </c>
      <c r="BO77" s="8">
        <f t="shared" si="56"/>
        <v>10.89</v>
      </c>
      <c r="BP77" s="139">
        <f t="shared" si="57"/>
        <v>-0.39000000000000057</v>
      </c>
      <c r="BQ77" s="139">
        <f t="shared" si="58"/>
        <v>-0.39000000000000057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1010</v>
      </c>
      <c r="G78" s="16">
        <f>'[3]22'!G80</f>
        <v>0</v>
      </c>
      <c r="H78" s="17">
        <f t="shared" si="59"/>
        <v>1330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10.89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10.89</v>
      </c>
      <c r="AE78" s="8">
        <f t="shared" si="43"/>
        <v>10.89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10.89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10.5</v>
      </c>
      <c r="AU78" s="8">
        <v>10.5</v>
      </c>
      <c r="AW78" s="198">
        <v>10.89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10.89</v>
      </c>
      <c r="BD78" s="198">
        <v>10.89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10.89</v>
      </c>
      <c r="BL78" s="8">
        <f t="shared" si="53"/>
        <v>10.5</v>
      </c>
      <c r="BM78" s="8">
        <f t="shared" si="54"/>
        <v>10.5</v>
      </c>
      <c r="BN78" s="8">
        <f t="shared" si="55"/>
        <v>10.89</v>
      </c>
      <c r="BO78" s="8">
        <f t="shared" si="56"/>
        <v>10.89</v>
      </c>
      <c r="BP78" s="139">
        <f t="shared" si="57"/>
        <v>-0.39000000000000057</v>
      </c>
      <c r="BQ78" s="139">
        <f t="shared" si="58"/>
        <v>-0.39000000000000057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1010</v>
      </c>
      <c r="G79" s="16">
        <f>'[3]22'!G81</f>
        <v>0</v>
      </c>
      <c r="H79" s="17">
        <f t="shared" si="59"/>
        <v>1330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10.89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10.89</v>
      </c>
      <c r="AE79" s="8">
        <f t="shared" si="43"/>
        <v>10.89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10.89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10.5</v>
      </c>
      <c r="AU79" s="8">
        <v>10.5</v>
      </c>
      <c r="AW79" s="198">
        <v>10.89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10.89</v>
      </c>
      <c r="BD79" s="198">
        <v>10.89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10.89</v>
      </c>
      <c r="BL79" s="8">
        <f t="shared" si="53"/>
        <v>10.5</v>
      </c>
      <c r="BM79" s="8">
        <f t="shared" si="54"/>
        <v>10.5</v>
      </c>
      <c r="BN79" s="8">
        <f t="shared" si="55"/>
        <v>10.89</v>
      </c>
      <c r="BO79" s="8">
        <f t="shared" si="56"/>
        <v>10.89</v>
      </c>
      <c r="BP79" s="139">
        <f t="shared" si="57"/>
        <v>-0.39000000000000057</v>
      </c>
      <c r="BQ79" s="139">
        <f t="shared" si="58"/>
        <v>-0.39000000000000057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1010</v>
      </c>
      <c r="G80" s="16">
        <f>'[3]22'!G82</f>
        <v>0</v>
      </c>
      <c r="H80" s="17">
        <f t="shared" si="59"/>
        <v>1330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10.89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10.89</v>
      </c>
      <c r="AE80" s="8">
        <f t="shared" si="43"/>
        <v>10.89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10.89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10.5</v>
      </c>
      <c r="AU80" s="8">
        <v>10.5</v>
      </c>
      <c r="AW80" s="198">
        <v>10.89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10.89</v>
      </c>
      <c r="BD80" s="198">
        <v>10.89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10.89</v>
      </c>
      <c r="BL80" s="8">
        <f t="shared" si="53"/>
        <v>10.5</v>
      </c>
      <c r="BM80" s="8">
        <f t="shared" si="54"/>
        <v>10.5</v>
      </c>
      <c r="BN80" s="8">
        <f t="shared" si="55"/>
        <v>10.89</v>
      </c>
      <c r="BO80" s="8">
        <f t="shared" si="56"/>
        <v>10.89</v>
      </c>
      <c r="BP80" s="139">
        <f t="shared" si="57"/>
        <v>-0.39000000000000057</v>
      </c>
      <c r="BQ80" s="139">
        <f t="shared" si="58"/>
        <v>-0.39000000000000057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1010</v>
      </c>
      <c r="G81" s="16">
        <f>'[3]22'!G83</f>
        <v>0</v>
      </c>
      <c r="H81" s="17">
        <f t="shared" si="59"/>
        <v>1330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23.2</v>
      </c>
      <c r="AE81" s="8">
        <f t="shared" si="43"/>
        <v>23.2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23.2</v>
      </c>
      <c r="AL81" s="8">
        <f t="shared" si="35"/>
        <v>223.60000000000002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223.60000000000002</v>
      </c>
      <c r="AT81" s="8">
        <v>22.37</v>
      </c>
      <c r="AU81" s="8">
        <v>22.37</v>
      </c>
      <c r="AW81" s="198">
        <v>23.2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23.2</v>
      </c>
      <c r="BD81" s="198">
        <v>23.2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23.2</v>
      </c>
      <c r="BL81" s="8">
        <f t="shared" si="53"/>
        <v>22.37</v>
      </c>
      <c r="BM81" s="8">
        <f t="shared" si="54"/>
        <v>22.37</v>
      </c>
      <c r="BN81" s="8">
        <f t="shared" si="55"/>
        <v>23.2</v>
      </c>
      <c r="BO81" s="8">
        <f t="shared" si="56"/>
        <v>23.2</v>
      </c>
      <c r="BP81" s="139">
        <f t="shared" si="57"/>
        <v>-0.82999999999999829</v>
      </c>
      <c r="BQ81" s="139">
        <f t="shared" si="58"/>
        <v>-0.82999999999999829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1010</v>
      </c>
      <c r="G82" s="16">
        <f>'[3]22'!G84</f>
        <v>0</v>
      </c>
      <c r="H82" s="17">
        <f t="shared" si="59"/>
        <v>1330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26.19</v>
      </c>
      <c r="AE82" s="8">
        <f t="shared" si="43"/>
        <v>26.19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26.19</v>
      </c>
      <c r="AL82" s="8">
        <f t="shared" si="35"/>
        <v>217.62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217.62</v>
      </c>
      <c r="AT82" s="8">
        <v>25.25</v>
      </c>
      <c r="AU82" s="8">
        <v>25.25</v>
      </c>
      <c r="AW82" s="198">
        <v>26.19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26.19</v>
      </c>
      <c r="BD82" s="198">
        <v>26.19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26.19</v>
      </c>
      <c r="BL82" s="8">
        <f t="shared" si="53"/>
        <v>25.25</v>
      </c>
      <c r="BM82" s="8">
        <f t="shared" si="54"/>
        <v>25.25</v>
      </c>
      <c r="BN82" s="8">
        <f t="shared" si="55"/>
        <v>26.19</v>
      </c>
      <c r="BO82" s="8">
        <f t="shared" si="56"/>
        <v>26.19</v>
      </c>
      <c r="BP82" s="139">
        <f t="shared" si="57"/>
        <v>-0.94000000000000128</v>
      </c>
      <c r="BQ82" s="139">
        <f t="shared" si="58"/>
        <v>-0.94000000000000128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1010</v>
      </c>
      <c r="G83" s="16">
        <f>'[3]22'!G85</f>
        <v>0</v>
      </c>
      <c r="H83" s="17">
        <f t="shared" si="59"/>
        <v>1330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26.02</v>
      </c>
      <c r="AU83" s="8">
        <v>26.02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26.02</v>
      </c>
      <c r="BM83" s="8">
        <f t="shared" si="54"/>
        <v>26.02</v>
      </c>
      <c r="BN83" s="8">
        <f t="shared" si="55"/>
        <v>26.99</v>
      </c>
      <c r="BO83" s="8">
        <f t="shared" si="56"/>
        <v>26.99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1010</v>
      </c>
      <c r="G84" s="16">
        <f>'[3]22'!G86</f>
        <v>0</v>
      </c>
      <c r="H84" s="17">
        <f t="shared" si="59"/>
        <v>1330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1010</v>
      </c>
      <c r="G85" s="16">
        <f>'[3]22'!G87</f>
        <v>0</v>
      </c>
      <c r="H85" s="17">
        <f t="shared" si="59"/>
        <v>1330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1010</v>
      </c>
      <c r="G86" s="16">
        <f>'[3]22'!G88</f>
        <v>0</v>
      </c>
      <c r="H86" s="17">
        <f t="shared" si="59"/>
        <v>1330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1010</v>
      </c>
      <c r="G87" s="16">
        <f>'[3]22'!G89</f>
        <v>0</v>
      </c>
      <c r="H87" s="17">
        <f t="shared" si="59"/>
        <v>1330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1010</v>
      </c>
      <c r="G88" s="16">
        <f>'[3]22'!G90</f>
        <v>0</v>
      </c>
      <c r="H88" s="17">
        <f t="shared" si="59"/>
        <v>1330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1010</v>
      </c>
      <c r="G89" s="16">
        <f>'[3]22'!G91</f>
        <v>0</v>
      </c>
      <c r="H89" s="17">
        <f t="shared" si="59"/>
        <v>1330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1010</v>
      </c>
      <c r="G90" s="16">
        <f>'[3]22'!G92</f>
        <v>0</v>
      </c>
      <c r="H90" s="17">
        <f t="shared" si="59"/>
        <v>1330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1010</v>
      </c>
      <c r="G91" s="16">
        <f>'[3]22'!G93</f>
        <v>0</v>
      </c>
      <c r="H91" s="17">
        <f t="shared" si="59"/>
        <v>1330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1010</v>
      </c>
      <c r="G92" s="16">
        <f>'[3]22'!G94</f>
        <v>0</v>
      </c>
      <c r="H92" s="17">
        <f t="shared" si="59"/>
        <v>1330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1010</v>
      </c>
      <c r="G93" s="16">
        <f>'[3]22'!G95</f>
        <v>0</v>
      </c>
      <c r="H93" s="17">
        <f t="shared" si="59"/>
        <v>1330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1010</v>
      </c>
      <c r="G94" s="16">
        <f>'[3]22'!G96</f>
        <v>0</v>
      </c>
      <c r="H94" s="17">
        <f t="shared" si="59"/>
        <v>1330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1010</v>
      </c>
      <c r="G95" s="16">
        <f>'[3]22'!G97</f>
        <v>0</v>
      </c>
      <c r="H95" s="17">
        <f t="shared" si="59"/>
        <v>1330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1010</v>
      </c>
      <c r="G96" s="16">
        <f>'[3]22'!G98</f>
        <v>0</v>
      </c>
      <c r="H96" s="17">
        <f t="shared" si="59"/>
        <v>1330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1010</v>
      </c>
      <c r="G97" s="16">
        <f>'[3]22'!G99</f>
        <v>0</v>
      </c>
      <c r="H97" s="17">
        <f t="shared" si="59"/>
        <v>1330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1010</v>
      </c>
      <c r="G98" s="16">
        <f>'[3]22'!G100</f>
        <v>0</v>
      </c>
      <c r="H98" s="17">
        <f t="shared" si="59"/>
        <v>1330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6.4982200000000008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6.4982200000000008</v>
      </c>
      <c r="P99" s="15">
        <f t="shared" si="62"/>
        <v>2.4E-2</v>
      </c>
      <c r="Q99" s="15">
        <f t="shared" si="62"/>
        <v>6.4982200000000008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6.4982200000000008</v>
      </c>
      <c r="X99" s="15">
        <f t="shared" si="62"/>
        <v>0.5901949999999998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0.5901949999999998</v>
      </c>
      <c r="AE99" s="15">
        <f t="shared" si="62"/>
        <v>0.61586999999999958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0.61586999999999958</v>
      </c>
      <c r="AL99" s="15">
        <f t="shared" si="62"/>
        <v>5.2921550000000037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5.2921550000000037</v>
      </c>
      <c r="AS99" s="15">
        <f t="shared" si="62"/>
        <v>0</v>
      </c>
      <c r="AT99" s="15">
        <f t="shared" si="62"/>
        <v>0.5702474999999998</v>
      </c>
      <c r="AU99" s="15">
        <f t="shared" si="62"/>
        <v>0.59374249999999962</v>
      </c>
      <c r="AV99" s="15">
        <f t="shared" si="62"/>
        <v>0</v>
      </c>
      <c r="AW99" s="15">
        <f t="shared" si="62"/>
        <v>0.5901949999999998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0.5901949999999998</v>
      </c>
      <c r="BD99" s="15">
        <f t="shared" si="62"/>
        <v>0.61586999999999958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0.61586999999999958</v>
      </c>
      <c r="BK99" s="15"/>
      <c r="BL99" s="15">
        <f t="shared" si="63"/>
        <v>0.5702474999999998</v>
      </c>
      <c r="BM99" s="15">
        <f t="shared" si="63"/>
        <v>0.59374249999999962</v>
      </c>
      <c r="BN99" s="15">
        <f t="shared" si="63"/>
        <v>0.5901949999999998</v>
      </c>
      <c r="BO99" s="15">
        <f t="shared" si="63"/>
        <v>0.61586999999999958</v>
      </c>
      <c r="BP99" s="15">
        <f t="shared" si="63"/>
        <v>-1.9947499999999993E-2</v>
      </c>
      <c r="BQ99" s="15">
        <f t="shared" si="63"/>
        <v>-2.2127499999999977E-2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14.51</v>
      </c>
      <c r="J63">
        <f>BYPL_EOD!AA63+BYPL_EOD!AB63</f>
        <v>7.95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35.54</v>
      </c>
      <c r="O63" s="112">
        <f t="shared" si="1"/>
        <v>-0.24000000000000199</v>
      </c>
      <c r="P63">
        <v>14.412014631401236</v>
      </c>
      <c r="Q63">
        <v>7.8963140123804161</v>
      </c>
      <c r="R63">
        <v>0</v>
      </c>
      <c r="S63">
        <v>2.0659538548114802</v>
      </c>
      <c r="T63">
        <v>10.925717501406865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14.51</v>
      </c>
      <c r="J64">
        <f>BYPL_EOD!AA64+BYPL_EOD!AB64</f>
        <v>7.95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35.54</v>
      </c>
      <c r="O64" s="112">
        <f t="shared" si="1"/>
        <v>-0.24000000000000199</v>
      </c>
      <c r="P64">
        <v>14.412014631401236</v>
      </c>
      <c r="Q64">
        <v>7.8963140123804161</v>
      </c>
      <c r="R64">
        <v>0</v>
      </c>
      <c r="S64">
        <v>2.0659538548114802</v>
      </c>
      <c r="T64">
        <v>10.925717501406865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14.51</v>
      </c>
      <c r="J65">
        <f>BYPL_EOD!AA65+BYPL_EOD!AB65</f>
        <v>7.95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35.54</v>
      </c>
      <c r="O65" s="112">
        <f t="shared" si="1"/>
        <v>-0.24000000000000199</v>
      </c>
      <c r="P65">
        <v>14.412014631401236</v>
      </c>
      <c r="Q65">
        <v>7.8963140123804161</v>
      </c>
      <c r="R65">
        <v>0</v>
      </c>
      <c r="S65">
        <v>2.0659538548114802</v>
      </c>
      <c r="T65">
        <v>10.925717501406865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14.51</v>
      </c>
      <c r="J66">
        <f>BYPL_EOD!AA66+BYPL_EOD!AB66</f>
        <v>7.95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35.54</v>
      </c>
      <c r="O66" s="112">
        <f t="shared" si="1"/>
        <v>-0.24000000000000199</v>
      </c>
      <c r="P66">
        <v>14.412014631401236</v>
      </c>
      <c r="Q66">
        <v>7.8963140123804161</v>
      </c>
      <c r="R66">
        <v>0</v>
      </c>
      <c r="S66">
        <v>2.0659538548114802</v>
      </c>
      <c r="T66">
        <v>10.925717501406865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14.51</v>
      </c>
      <c r="J67">
        <f>BYPL_EOD!AA67+BYPL_EOD!AB67</f>
        <v>7.95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35.54</v>
      </c>
      <c r="O67" s="112">
        <f t="shared" ref="O67:O98" si="7">G67-N67</f>
        <v>-0.24000000000000199</v>
      </c>
      <c r="P67">
        <v>14.412014631401236</v>
      </c>
      <c r="Q67">
        <v>7.8963140123804161</v>
      </c>
      <c r="R67">
        <v>0</v>
      </c>
      <c r="S67">
        <v>2.0659538548114802</v>
      </c>
      <c r="T67">
        <v>10.925717501406865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14.51</v>
      </c>
      <c r="J68">
        <f>BYPL_EOD!AA68+BYPL_EOD!AB68</f>
        <v>7.95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35.54</v>
      </c>
      <c r="O68" s="112">
        <f t="shared" si="7"/>
        <v>-0.24000000000000199</v>
      </c>
      <c r="P68">
        <v>14.412014631401236</v>
      </c>
      <c r="Q68">
        <v>7.8963140123804161</v>
      </c>
      <c r="R68">
        <v>0</v>
      </c>
      <c r="S68">
        <v>2.0659538548114802</v>
      </c>
      <c r="T68">
        <v>10.925717501406865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14.51</v>
      </c>
      <c r="J69">
        <f>BYPL_EOD!AA69+BYPL_EOD!AB69</f>
        <v>7.95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35.54</v>
      </c>
      <c r="O69" s="112">
        <f t="shared" si="7"/>
        <v>-0.24000000000000199</v>
      </c>
      <c r="P69">
        <v>14.412014631401236</v>
      </c>
      <c r="Q69">
        <v>7.8963140123804161</v>
      </c>
      <c r="R69">
        <v>0</v>
      </c>
      <c r="S69">
        <v>2.0659538548114802</v>
      </c>
      <c r="T69">
        <v>10.925717501406865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8.81</v>
      </c>
      <c r="J71">
        <f>BYPL_EOD!AA71+BYPL_EOD!AB71</f>
        <v>16.260000000000002</v>
      </c>
      <c r="K71">
        <f>MES_EOD!AA71+MES_EOD!AB71</f>
        <v>0</v>
      </c>
      <c r="L71">
        <f>NDMC_EOD!AA71+NDMC_EOD!AB71</f>
        <v>1.83</v>
      </c>
      <c r="M71">
        <f>TPDDL_EOD!AA71+TPDDL_EOD!AB71</f>
        <v>9.69</v>
      </c>
      <c r="N71">
        <f t="shared" si="6"/>
        <v>36.589999999999996</v>
      </c>
      <c r="O71" s="112">
        <f t="shared" si="7"/>
        <v>-0.28999999999999915</v>
      </c>
      <c r="P71">
        <v>8.7401749111779186</v>
      </c>
      <c r="Q71">
        <v>16.131128723694999</v>
      </c>
      <c r="R71">
        <v>0</v>
      </c>
      <c r="S71">
        <v>1.8154960371686255</v>
      </c>
      <c r="T71">
        <v>9.6132003279584577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8.81</v>
      </c>
      <c r="J72">
        <f>BYPL_EOD!AA72+BYPL_EOD!AB72</f>
        <v>16.260000000000002</v>
      </c>
      <c r="K72">
        <f>MES_EOD!AA72+MES_EOD!AB72</f>
        <v>0</v>
      </c>
      <c r="L72">
        <f>NDMC_EOD!AA72+NDMC_EOD!AB72</f>
        <v>1.83</v>
      </c>
      <c r="M72">
        <f>TPDDL_EOD!AA72+TPDDL_EOD!AB72</f>
        <v>9.69</v>
      </c>
      <c r="N72">
        <f t="shared" si="6"/>
        <v>36.589999999999996</v>
      </c>
      <c r="O72" s="112">
        <f t="shared" si="7"/>
        <v>-0.28999999999999915</v>
      </c>
      <c r="P72">
        <v>8.7401749111779186</v>
      </c>
      <c r="Q72">
        <v>16.131128723694999</v>
      </c>
      <c r="R72">
        <v>0</v>
      </c>
      <c r="S72">
        <v>1.8154960371686255</v>
      </c>
      <c r="T72">
        <v>9.6132003279584577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8.81</v>
      </c>
      <c r="J73">
        <f>BYPL_EOD!AA73+BYPL_EOD!AB73</f>
        <v>16.260000000000002</v>
      </c>
      <c r="K73">
        <f>MES_EOD!AA73+MES_EOD!AB73</f>
        <v>0</v>
      </c>
      <c r="L73">
        <f>NDMC_EOD!AA73+NDMC_EOD!AB73</f>
        <v>1.83</v>
      </c>
      <c r="M73">
        <f>TPDDL_EOD!AA73+TPDDL_EOD!AB73</f>
        <v>9.69</v>
      </c>
      <c r="N73">
        <f t="shared" si="6"/>
        <v>36.589999999999996</v>
      </c>
      <c r="O73" s="112">
        <f t="shared" si="7"/>
        <v>-0.28999999999999915</v>
      </c>
      <c r="P73">
        <v>8.7401749111779186</v>
      </c>
      <c r="Q73">
        <v>16.131128723694999</v>
      </c>
      <c r="R73">
        <v>0</v>
      </c>
      <c r="S73">
        <v>1.8154960371686255</v>
      </c>
      <c r="T73">
        <v>9.6132003279584577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8.81</v>
      </c>
      <c r="J74">
        <f>BYPL_EOD!AA74+BYPL_EOD!AB74</f>
        <v>16.260000000000002</v>
      </c>
      <c r="K74">
        <f>MES_EOD!AA74+MES_EOD!AB74</f>
        <v>0</v>
      </c>
      <c r="L74">
        <f>NDMC_EOD!AA74+NDMC_EOD!AB74</f>
        <v>1.83</v>
      </c>
      <c r="M74">
        <f>TPDDL_EOD!AA74+TPDDL_EOD!AB74</f>
        <v>9.69</v>
      </c>
      <c r="N74">
        <f t="shared" si="6"/>
        <v>36.589999999999996</v>
      </c>
      <c r="O74" s="112">
        <f t="shared" si="7"/>
        <v>-0.28999999999999915</v>
      </c>
      <c r="P74">
        <v>8.7401749111779186</v>
      </c>
      <c r="Q74">
        <v>16.131128723694999</v>
      </c>
      <c r="R74">
        <v>0</v>
      </c>
      <c r="S74">
        <v>1.8154960371686255</v>
      </c>
      <c r="T74">
        <v>9.6132003279584577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8.81</v>
      </c>
      <c r="J75">
        <f>BYPL_EOD!AA75+BYPL_EOD!AB75</f>
        <v>16.260000000000002</v>
      </c>
      <c r="K75">
        <f>MES_EOD!AA75+MES_EOD!AB75</f>
        <v>0</v>
      </c>
      <c r="L75">
        <f>NDMC_EOD!AA75+NDMC_EOD!AB75</f>
        <v>1.83</v>
      </c>
      <c r="M75">
        <f>TPDDL_EOD!AA75+TPDDL_EOD!AB75</f>
        <v>9.69</v>
      </c>
      <c r="N75">
        <f t="shared" si="6"/>
        <v>36.589999999999996</v>
      </c>
      <c r="O75" s="112">
        <f t="shared" si="7"/>
        <v>1.0000000000005116E-2</v>
      </c>
      <c r="P75">
        <v>8.8124077616835219</v>
      </c>
      <c r="Q75">
        <v>16.264443837113969</v>
      </c>
      <c r="R75">
        <v>0</v>
      </c>
      <c r="S75">
        <v>1.8305001366493581</v>
      </c>
      <c r="T75">
        <v>9.6926482645531582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9.0500000000000007</v>
      </c>
      <c r="J76">
        <f>BYPL_EOD!AA76+BYPL_EOD!AB76</f>
        <v>16.7</v>
      </c>
      <c r="K76">
        <f>MES_EOD!AA76+MES_EOD!AB76</f>
        <v>0</v>
      </c>
      <c r="L76">
        <f>NDMC_EOD!AA76+NDMC_EOD!AB76</f>
        <v>1.88</v>
      </c>
      <c r="M76">
        <f>TPDDL_EOD!AA76+TPDDL_EOD!AB76</f>
        <v>9.9499999999999993</v>
      </c>
      <c r="N76">
        <f t="shared" si="6"/>
        <v>37.58</v>
      </c>
      <c r="O76" s="112">
        <f t="shared" si="7"/>
        <v>2.0000000000003126E-2</v>
      </c>
      <c r="P76">
        <v>9.0602759403188617</v>
      </c>
      <c r="Q76">
        <v>16.7</v>
      </c>
      <c r="R76">
        <v>0</v>
      </c>
      <c r="S76">
        <v>1.8814412916741863</v>
      </c>
      <c r="T76">
        <v>9.9582827680069581</v>
      </c>
      <c r="U76" s="114">
        <f t="shared" si="8"/>
        <v>37.600000000000009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9.0500000000000007</v>
      </c>
      <c r="J77">
        <f>BYPL_EOD!AA77+BYPL_EOD!AB77</f>
        <v>16.7</v>
      </c>
      <c r="K77">
        <f>MES_EOD!AA77+MES_EOD!AB77</f>
        <v>0</v>
      </c>
      <c r="L77">
        <f>NDMC_EOD!AA77+NDMC_EOD!AB77</f>
        <v>1.88</v>
      </c>
      <c r="M77">
        <f>TPDDL_EOD!AA77+TPDDL_EOD!AB77</f>
        <v>9.9499999999999993</v>
      </c>
      <c r="N77">
        <f t="shared" si="6"/>
        <v>37.58</v>
      </c>
      <c r="O77" s="112">
        <f t="shared" si="7"/>
        <v>2.0000000000003126E-2</v>
      </c>
      <c r="P77">
        <v>9.0602759403188617</v>
      </c>
      <c r="Q77">
        <v>16.7</v>
      </c>
      <c r="R77">
        <v>0</v>
      </c>
      <c r="S77">
        <v>1.8814412916741863</v>
      </c>
      <c r="T77">
        <v>9.9582827680069581</v>
      </c>
      <c r="U77" s="114">
        <f t="shared" si="8"/>
        <v>37.600000000000009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9.0500000000000007</v>
      </c>
      <c r="J78">
        <f>BYPL_EOD!AA78+BYPL_EOD!AB78</f>
        <v>16.7</v>
      </c>
      <c r="K78">
        <f>MES_EOD!AA78+MES_EOD!AB78</f>
        <v>0</v>
      </c>
      <c r="L78">
        <f>NDMC_EOD!AA78+NDMC_EOD!AB78</f>
        <v>1.88</v>
      </c>
      <c r="M78">
        <f>TPDDL_EOD!AA78+TPDDL_EOD!AB78</f>
        <v>9.9499999999999993</v>
      </c>
      <c r="N78">
        <f t="shared" si="6"/>
        <v>37.58</v>
      </c>
      <c r="O78" s="112">
        <f t="shared" si="7"/>
        <v>2.0000000000003126E-2</v>
      </c>
      <c r="P78">
        <v>9.0602759403188617</v>
      </c>
      <c r="Q78">
        <v>16.7</v>
      </c>
      <c r="R78">
        <v>0</v>
      </c>
      <c r="S78">
        <v>1.8814412916741863</v>
      </c>
      <c r="T78">
        <v>9.9582827680069581</v>
      </c>
      <c r="U78" s="114">
        <f t="shared" si="8"/>
        <v>37.600000000000009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0.88544999999999996</v>
      </c>
      <c r="E99" s="114">
        <f t="shared" si="12"/>
        <v>0</v>
      </c>
      <c r="F99" s="114">
        <f t="shared" si="12"/>
        <v>1.728</v>
      </c>
      <c r="G99" s="114">
        <f t="shared" si="12"/>
        <v>0.88544999999999996</v>
      </c>
      <c r="H99" s="114"/>
      <c r="I99" s="114">
        <f t="shared" si="12"/>
        <v>0.35566500000000012</v>
      </c>
      <c r="J99" s="114">
        <f t="shared" si="12"/>
        <v>0.21784750000000017</v>
      </c>
      <c r="K99" s="114">
        <f t="shared" si="12"/>
        <v>0</v>
      </c>
      <c r="L99" s="114">
        <f t="shared" si="12"/>
        <v>4.9457500000000071E-2</v>
      </c>
      <c r="M99" s="114">
        <f t="shared" si="12"/>
        <v>0.26372500000000021</v>
      </c>
      <c r="N99" s="114">
        <f t="shared" si="12"/>
        <v>0.88669500000000012</v>
      </c>
      <c r="O99" s="114">
        <f t="shared" si="12"/>
        <v>-1.2450000000000011E-3</v>
      </c>
      <c r="P99" s="114">
        <f t="shared" si="12"/>
        <v>0.35520358397151824</v>
      </c>
      <c r="Q99" s="114">
        <f t="shared" si="12"/>
        <v>0.21750073405663969</v>
      </c>
      <c r="R99" s="114">
        <f t="shared" si="12"/>
        <v>0</v>
      </c>
      <c r="S99" s="114">
        <f t="shared" si="12"/>
        <v>4.938771658973086E-2</v>
      </c>
      <c r="T99" s="114">
        <f t="shared" si="12"/>
        <v>0.26335796538211131</v>
      </c>
      <c r="U99" s="114">
        <f t="shared" si="12"/>
        <v>0.88544999999999996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217.62</v>
      </c>
      <c r="E27">
        <f>BAWANA!AM27</f>
        <v>0</v>
      </c>
      <c r="F27">
        <f t="shared" si="4"/>
        <v>256</v>
      </c>
      <c r="G27">
        <f t="shared" si="5"/>
        <v>217.62</v>
      </c>
      <c r="H27" s="112"/>
      <c r="I27">
        <f>BRPL_EOD!AI27+BRPL_EOD!AJ27</f>
        <v>81.53</v>
      </c>
      <c r="J27">
        <f>BYPL_EOD!AI27+BYPL_EOD!AJ27</f>
        <v>55</v>
      </c>
      <c r="K27">
        <f>MES_EOD!AI27+MES_EOD!AJ27</f>
        <v>5</v>
      </c>
      <c r="L27">
        <f>NDMC_EOD!AI27+NDMC_EOD!AJ27</f>
        <v>19.11</v>
      </c>
      <c r="M27">
        <f>TPDDL_EOD!AI27+TPDDL_EOD!AJ27</f>
        <v>56.97</v>
      </c>
      <c r="N27">
        <f t="shared" si="0"/>
        <v>217.60999999999999</v>
      </c>
      <c r="O27" s="112">
        <f t="shared" si="1"/>
        <v>1.0000000000019327E-2</v>
      </c>
      <c r="P27">
        <v>81.533746610909432</v>
      </c>
      <c r="Q27">
        <v>55.00252745737788</v>
      </c>
      <c r="R27">
        <v>5.0002297688525346</v>
      </c>
      <c r="S27">
        <v>19.110878176554387</v>
      </c>
      <c r="T27">
        <v>56.972617986305778</v>
      </c>
      <c r="U27" s="114">
        <f t="shared" si="2"/>
        <v>217.62</v>
      </c>
      <c r="V27" s="112">
        <f t="shared" si="3"/>
        <v>0</v>
      </c>
      <c r="Y27">
        <f>BAWANA!AW27+BAWANA!AX27</f>
        <v>26.19</v>
      </c>
      <c r="Z27">
        <f>BAWANA!BD27+BAWANA!BE27</f>
        <v>26.19</v>
      </c>
      <c r="AA27">
        <f>BAWANA!X27+BAWANA!Y27</f>
        <v>26.19</v>
      </c>
      <c r="AB27">
        <f>BAWANA!AE27+BAWANA!AF27</f>
        <v>26.19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217.62</v>
      </c>
      <c r="E28">
        <f>BAWANA!AM28</f>
        <v>0</v>
      </c>
      <c r="F28">
        <f t="shared" si="4"/>
        <v>256</v>
      </c>
      <c r="G28">
        <f t="shared" si="5"/>
        <v>217.62</v>
      </c>
      <c r="H28" s="112"/>
      <c r="I28">
        <f>BRPL_EOD!AI28+BRPL_EOD!AJ28</f>
        <v>81.53</v>
      </c>
      <c r="J28">
        <f>BYPL_EOD!AI28+BYPL_EOD!AJ28</f>
        <v>55</v>
      </c>
      <c r="K28">
        <f>MES_EOD!AI28+MES_EOD!AJ28</f>
        <v>5</v>
      </c>
      <c r="L28">
        <f>NDMC_EOD!AI28+NDMC_EOD!AJ28</f>
        <v>19.11</v>
      </c>
      <c r="M28">
        <f>TPDDL_EOD!AI28+TPDDL_EOD!AJ28</f>
        <v>56.97</v>
      </c>
      <c r="N28">
        <f t="shared" si="0"/>
        <v>217.60999999999999</v>
      </c>
      <c r="O28" s="112">
        <f t="shared" si="1"/>
        <v>1.0000000000019327E-2</v>
      </c>
      <c r="P28">
        <v>81.533746610909432</v>
      </c>
      <c r="Q28">
        <v>55.00252745737788</v>
      </c>
      <c r="R28">
        <v>5.0002297688525346</v>
      </c>
      <c r="S28">
        <v>19.110878176554387</v>
      </c>
      <c r="T28">
        <v>56.972617986305778</v>
      </c>
      <c r="U28" s="114">
        <f t="shared" si="2"/>
        <v>217.62</v>
      </c>
      <c r="V28" s="112">
        <f t="shared" si="3"/>
        <v>0</v>
      </c>
      <c r="Y28">
        <f>BAWANA!AW28+BAWANA!AX28</f>
        <v>26.19</v>
      </c>
      <c r="Z28">
        <f>BAWANA!BD28+BAWANA!BE28</f>
        <v>26.19</v>
      </c>
      <c r="AA28">
        <f>BAWANA!X28+BAWANA!Y28</f>
        <v>26.19</v>
      </c>
      <c r="AB28">
        <f>BAWANA!AE28+BAWANA!AF28</f>
        <v>26.19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217.62</v>
      </c>
      <c r="E29">
        <f>BAWANA!AM29</f>
        <v>0</v>
      </c>
      <c r="F29">
        <f t="shared" si="4"/>
        <v>256</v>
      </c>
      <c r="G29">
        <f t="shared" si="5"/>
        <v>217.62</v>
      </c>
      <c r="H29" s="112"/>
      <c r="I29">
        <f>BRPL_EOD!AI29+BRPL_EOD!AJ29</f>
        <v>81.53</v>
      </c>
      <c r="J29">
        <f>BYPL_EOD!AI29+BYPL_EOD!AJ29</f>
        <v>55</v>
      </c>
      <c r="K29">
        <f>MES_EOD!AI29+MES_EOD!AJ29</f>
        <v>5</v>
      </c>
      <c r="L29">
        <f>NDMC_EOD!AI29+NDMC_EOD!AJ29</f>
        <v>19.11</v>
      </c>
      <c r="M29">
        <f>TPDDL_EOD!AI29+TPDDL_EOD!AJ29</f>
        <v>56.97</v>
      </c>
      <c r="N29">
        <f t="shared" si="0"/>
        <v>217.60999999999999</v>
      </c>
      <c r="O29" s="112">
        <f t="shared" si="1"/>
        <v>1.0000000000019327E-2</v>
      </c>
      <c r="P29">
        <v>81.533746610909432</v>
      </c>
      <c r="Q29">
        <v>55.00252745737788</v>
      </c>
      <c r="R29">
        <v>5.0002297688525346</v>
      </c>
      <c r="S29">
        <v>19.110878176554387</v>
      </c>
      <c r="T29">
        <v>56.972617986305778</v>
      </c>
      <c r="U29" s="114">
        <f t="shared" si="2"/>
        <v>217.62</v>
      </c>
      <c r="V29" s="112">
        <f t="shared" si="3"/>
        <v>0</v>
      </c>
      <c r="Y29">
        <f>BAWANA!AW29+BAWANA!AX29</f>
        <v>26.19</v>
      </c>
      <c r="Z29">
        <f>BAWANA!BD29+BAWANA!BE29</f>
        <v>26.19</v>
      </c>
      <c r="AA29">
        <f>BAWANA!X29+BAWANA!Y29</f>
        <v>26.19</v>
      </c>
      <c r="AB29">
        <f>BAWANA!AE29+BAWANA!AF29</f>
        <v>26.19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217.62</v>
      </c>
      <c r="E30">
        <f>BAWANA!AM30</f>
        <v>0</v>
      </c>
      <c r="F30">
        <f t="shared" si="4"/>
        <v>256</v>
      </c>
      <c r="G30">
        <f t="shared" si="5"/>
        <v>217.62</v>
      </c>
      <c r="H30" s="112"/>
      <c r="I30">
        <f>BRPL_EOD!AI30+BRPL_EOD!AJ30</f>
        <v>81.53</v>
      </c>
      <c r="J30">
        <f>BYPL_EOD!AI30+BYPL_EOD!AJ30</f>
        <v>55</v>
      </c>
      <c r="K30">
        <f>MES_EOD!AI30+MES_EOD!AJ30</f>
        <v>5</v>
      </c>
      <c r="L30">
        <f>NDMC_EOD!AI30+NDMC_EOD!AJ30</f>
        <v>19.11</v>
      </c>
      <c r="M30">
        <f>TPDDL_EOD!AI30+TPDDL_EOD!AJ30</f>
        <v>56.97</v>
      </c>
      <c r="N30">
        <f t="shared" si="0"/>
        <v>217.60999999999999</v>
      </c>
      <c r="O30" s="112">
        <f t="shared" si="1"/>
        <v>1.0000000000019327E-2</v>
      </c>
      <c r="P30">
        <v>81.533746610909432</v>
      </c>
      <c r="Q30">
        <v>55.00252745737788</v>
      </c>
      <c r="R30">
        <v>5.0002297688525346</v>
      </c>
      <c r="S30">
        <v>19.110878176554387</v>
      </c>
      <c r="T30">
        <v>56.972617986305778</v>
      </c>
      <c r="U30" s="114">
        <f t="shared" si="2"/>
        <v>217.62</v>
      </c>
      <c r="V30" s="112">
        <f t="shared" si="3"/>
        <v>0</v>
      </c>
      <c r="Y30">
        <f>BAWANA!AW30+BAWANA!AX30</f>
        <v>26.19</v>
      </c>
      <c r="Z30">
        <f>BAWANA!BD30+BAWANA!BE30</f>
        <v>26.19</v>
      </c>
      <c r="AA30">
        <f>BAWANA!X30+BAWANA!Y30</f>
        <v>26.19</v>
      </c>
      <c r="AB30">
        <f>BAWANA!AE30+BAWANA!AF30</f>
        <v>26.19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217.62</v>
      </c>
      <c r="E31">
        <f>BAWANA!AM31</f>
        <v>0</v>
      </c>
      <c r="F31">
        <f t="shared" si="4"/>
        <v>256</v>
      </c>
      <c r="G31">
        <f t="shared" si="5"/>
        <v>217.62</v>
      </c>
      <c r="H31" s="112"/>
      <c r="I31">
        <f>BRPL_EOD!AI31+BRPL_EOD!AJ31</f>
        <v>81.53</v>
      </c>
      <c r="J31">
        <f>BYPL_EOD!AI31+BYPL_EOD!AJ31</f>
        <v>55</v>
      </c>
      <c r="K31">
        <f>MES_EOD!AI31+MES_EOD!AJ31</f>
        <v>5</v>
      </c>
      <c r="L31">
        <f>NDMC_EOD!AI31+NDMC_EOD!AJ31</f>
        <v>19.11</v>
      </c>
      <c r="M31">
        <f>TPDDL_EOD!AI31+TPDDL_EOD!AJ31</f>
        <v>56.97</v>
      </c>
      <c r="N31">
        <f t="shared" si="0"/>
        <v>217.60999999999999</v>
      </c>
      <c r="O31" s="112">
        <f t="shared" si="1"/>
        <v>1.0000000000019327E-2</v>
      </c>
      <c r="P31">
        <v>81.533746610909432</v>
      </c>
      <c r="Q31">
        <v>55.00252745737788</v>
      </c>
      <c r="R31">
        <v>5.0002297688525346</v>
      </c>
      <c r="S31">
        <v>19.110878176554387</v>
      </c>
      <c r="T31">
        <v>56.972617986305778</v>
      </c>
      <c r="U31" s="114">
        <f t="shared" si="2"/>
        <v>217.62</v>
      </c>
      <c r="V31" s="112">
        <f t="shared" si="3"/>
        <v>0</v>
      </c>
      <c r="Y31">
        <f>BAWANA!AW31+BAWANA!AX31</f>
        <v>26.19</v>
      </c>
      <c r="Z31">
        <f>BAWANA!BD31+BAWANA!BE31</f>
        <v>26.19</v>
      </c>
      <c r="AA31">
        <f>BAWANA!X31+BAWANA!Y31</f>
        <v>26.19</v>
      </c>
      <c r="AB31">
        <f>BAWANA!AE31+BAWANA!AF31</f>
        <v>26.19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217.62</v>
      </c>
      <c r="E32">
        <f>BAWANA!AM32</f>
        <v>0</v>
      </c>
      <c r="F32">
        <f t="shared" si="4"/>
        <v>256</v>
      </c>
      <c r="G32">
        <f t="shared" si="5"/>
        <v>217.62</v>
      </c>
      <c r="H32" s="112"/>
      <c r="I32">
        <f>BRPL_EOD!AI32+BRPL_EOD!AJ32</f>
        <v>81.53</v>
      </c>
      <c r="J32">
        <f>BYPL_EOD!AI32+BYPL_EOD!AJ32</f>
        <v>55</v>
      </c>
      <c r="K32">
        <f>MES_EOD!AI32+MES_EOD!AJ32</f>
        <v>5</v>
      </c>
      <c r="L32">
        <f>NDMC_EOD!AI32+NDMC_EOD!AJ32</f>
        <v>19.11</v>
      </c>
      <c r="M32">
        <f>TPDDL_EOD!AI32+TPDDL_EOD!AJ32</f>
        <v>56.97</v>
      </c>
      <c r="N32">
        <f t="shared" si="0"/>
        <v>217.60999999999999</v>
      </c>
      <c r="O32" s="112">
        <f t="shared" si="1"/>
        <v>1.0000000000019327E-2</v>
      </c>
      <c r="P32">
        <v>81.533746610909432</v>
      </c>
      <c r="Q32">
        <v>55.00252745737788</v>
      </c>
      <c r="R32">
        <v>5.0002297688525346</v>
      </c>
      <c r="S32">
        <v>19.110878176554387</v>
      </c>
      <c r="T32">
        <v>56.972617986305778</v>
      </c>
      <c r="U32" s="114">
        <f t="shared" si="2"/>
        <v>217.62</v>
      </c>
      <c r="V32" s="112">
        <f t="shared" si="3"/>
        <v>0</v>
      </c>
      <c r="Y32">
        <f>BAWANA!AW32+BAWANA!AX32</f>
        <v>26.19</v>
      </c>
      <c r="Z32">
        <f>BAWANA!BD32+BAWANA!BE32</f>
        <v>26.19</v>
      </c>
      <c r="AA32">
        <f>BAWANA!X32+BAWANA!Y32</f>
        <v>26.19</v>
      </c>
      <c r="AB32">
        <f>BAWANA!AE32+BAWANA!AF32</f>
        <v>26.19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212.71</v>
      </c>
      <c r="E33">
        <f>BAWANA!AM33</f>
        <v>0</v>
      </c>
      <c r="F33">
        <f t="shared" si="4"/>
        <v>256</v>
      </c>
      <c r="G33">
        <f t="shared" si="5"/>
        <v>212.71</v>
      </c>
      <c r="H33" s="112"/>
      <c r="I33">
        <f>BRPL_EOD!AI33+BRPL_EOD!AJ33</f>
        <v>78.709999999999994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55</v>
      </c>
      <c r="N33">
        <f t="shared" si="0"/>
        <v>212.70999999999998</v>
      </c>
      <c r="O33" s="112">
        <f t="shared" si="1"/>
        <v>0</v>
      </c>
      <c r="P33">
        <v>78.710000000000008</v>
      </c>
      <c r="Q33">
        <v>55.000000000000007</v>
      </c>
      <c r="R33">
        <v>5.0000000000000009</v>
      </c>
      <c r="S33">
        <v>19.000000000000004</v>
      </c>
      <c r="T33">
        <v>55.000000000000007</v>
      </c>
      <c r="U33" s="114">
        <f t="shared" si="2"/>
        <v>212.71</v>
      </c>
      <c r="V33" s="112">
        <f t="shared" si="3"/>
        <v>0</v>
      </c>
      <c r="Y33">
        <f>BAWANA!AW33+BAWANA!AX33</f>
        <v>25.29</v>
      </c>
      <c r="Z33">
        <f>BAWANA!BD33+BAWANA!BE33</f>
        <v>32</v>
      </c>
      <c r="AA33">
        <f>BAWANA!X33+BAWANA!Y33</f>
        <v>25.29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212.71</v>
      </c>
      <c r="E34">
        <f>BAWANA!AM34</f>
        <v>0</v>
      </c>
      <c r="F34">
        <f t="shared" si="4"/>
        <v>256</v>
      </c>
      <c r="G34">
        <f t="shared" si="5"/>
        <v>212.71</v>
      </c>
      <c r="H34" s="112"/>
      <c r="I34">
        <f>BRPL_EOD!AI34+BRPL_EOD!AJ34</f>
        <v>78.709999999999994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55</v>
      </c>
      <c r="N34">
        <f t="shared" si="0"/>
        <v>212.70999999999998</v>
      </c>
      <c r="O34" s="112">
        <f t="shared" si="1"/>
        <v>0</v>
      </c>
      <c r="P34">
        <v>78.710000000000008</v>
      </c>
      <c r="Q34">
        <v>55.000000000000007</v>
      </c>
      <c r="R34">
        <v>5.0000000000000009</v>
      </c>
      <c r="S34">
        <v>19.000000000000004</v>
      </c>
      <c r="T34">
        <v>55.000000000000007</v>
      </c>
      <c r="U34" s="114">
        <f t="shared" si="2"/>
        <v>212.71</v>
      </c>
      <c r="V34" s="112">
        <f t="shared" si="3"/>
        <v>0</v>
      </c>
      <c r="Y34">
        <f>BAWANA!AW34+BAWANA!AX34</f>
        <v>25.29</v>
      </c>
      <c r="Z34">
        <f>BAWANA!BD34+BAWANA!BE34</f>
        <v>32</v>
      </c>
      <c r="AA34">
        <f>BAWANA!X34+BAWANA!Y34</f>
        <v>25.29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26.42</v>
      </c>
      <c r="Z47">
        <f>BAWANA!BD47+BAWANA!BE47</f>
        <v>32</v>
      </c>
      <c r="AA47">
        <f>BAWANA!X47+BAWANA!Y47</f>
        <v>26.42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26.42</v>
      </c>
      <c r="Z48">
        <f>BAWANA!BD48+BAWANA!BE48</f>
        <v>32</v>
      </c>
      <c r="AA48">
        <f>BAWANA!X48+BAWANA!Y48</f>
        <v>26.42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223.60000000000002</v>
      </c>
      <c r="E70">
        <f>BAWANA!AM70</f>
        <v>0</v>
      </c>
      <c r="F70">
        <f t="shared" si="11"/>
        <v>256</v>
      </c>
      <c r="G70">
        <f t="shared" si="12"/>
        <v>223.60000000000002</v>
      </c>
      <c r="H70" s="112"/>
      <c r="I70">
        <f>BRPL_EOD!AI70+BRPL_EOD!AJ70</f>
        <v>75</v>
      </c>
      <c r="J70">
        <f>BYPL_EOD!AI70+BYPL_EOD!AJ70</f>
        <v>55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223.61</v>
      </c>
      <c r="O70" s="112">
        <f t="shared" si="8"/>
        <v>-9.9999999999909051E-3</v>
      </c>
      <c r="P70">
        <v>74.99664594606682</v>
      </c>
      <c r="Q70">
        <v>54.997540360449001</v>
      </c>
      <c r="R70">
        <v>4.9997763964044548</v>
      </c>
      <c r="S70">
        <v>18.999150306336926</v>
      </c>
      <c r="T70">
        <v>69.606886990742808</v>
      </c>
      <c r="U70" s="114">
        <f t="shared" si="9"/>
        <v>223.60000000000002</v>
      </c>
      <c r="V70" s="112">
        <f t="shared" si="10"/>
        <v>0</v>
      </c>
      <c r="Y70">
        <f>BAWANA!AW70+BAWANA!AX70</f>
        <v>23.2</v>
      </c>
      <c r="Z70">
        <f>BAWANA!BD70+BAWANA!BE70</f>
        <v>23.2</v>
      </c>
      <c r="AA70">
        <f>BAWANA!X70+BAWANA!Y70</f>
        <v>23.2</v>
      </c>
      <c r="AB70">
        <f>BAWANA!AE70+BAWANA!AF70</f>
        <v>23.2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248.22000000000003</v>
      </c>
      <c r="E71">
        <f>BAWANA!AM71</f>
        <v>0</v>
      </c>
      <c r="F71">
        <f t="shared" si="11"/>
        <v>256</v>
      </c>
      <c r="G71">
        <f t="shared" si="12"/>
        <v>248.22000000000003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248.22000000000003</v>
      </c>
      <c r="O71" s="112">
        <f t="shared" si="8"/>
        <v>0</v>
      </c>
      <c r="P71">
        <v>99.61</v>
      </c>
      <c r="Q71">
        <v>55</v>
      </c>
      <c r="R71">
        <v>5</v>
      </c>
      <c r="S71">
        <v>19</v>
      </c>
      <c r="T71">
        <v>69.61</v>
      </c>
      <c r="U71" s="114">
        <f t="shared" si="9"/>
        <v>248.22000000000003</v>
      </c>
      <c r="V71" s="112">
        <f t="shared" si="10"/>
        <v>0</v>
      </c>
      <c r="Y71">
        <f>BAWANA!AW71+BAWANA!AX71</f>
        <v>10.89</v>
      </c>
      <c r="Z71">
        <f>BAWANA!BD71+BAWANA!BE71</f>
        <v>10.89</v>
      </c>
      <c r="AA71">
        <f>BAWANA!X71+BAWANA!Y71</f>
        <v>10.89</v>
      </c>
      <c r="AB71">
        <f>BAWANA!AE71+BAWANA!AF71</f>
        <v>10.89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248.22000000000003</v>
      </c>
      <c r="E72">
        <f>BAWANA!AM72</f>
        <v>0</v>
      </c>
      <c r="F72">
        <f t="shared" si="11"/>
        <v>256</v>
      </c>
      <c r="G72">
        <f t="shared" si="12"/>
        <v>248.22000000000003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248.22000000000003</v>
      </c>
      <c r="O72" s="112">
        <f t="shared" si="8"/>
        <v>0</v>
      </c>
      <c r="P72">
        <v>99.61</v>
      </c>
      <c r="Q72">
        <v>55</v>
      </c>
      <c r="R72">
        <v>5</v>
      </c>
      <c r="S72">
        <v>19</v>
      </c>
      <c r="T72">
        <v>69.61</v>
      </c>
      <c r="U72" s="114">
        <f t="shared" si="9"/>
        <v>248.22000000000003</v>
      </c>
      <c r="V72" s="112">
        <f t="shared" si="10"/>
        <v>0</v>
      </c>
      <c r="Y72">
        <f>BAWANA!AW72+BAWANA!AX72</f>
        <v>10.89</v>
      </c>
      <c r="Z72">
        <f>BAWANA!BD72+BAWANA!BE72</f>
        <v>10.89</v>
      </c>
      <c r="AA72">
        <f>BAWANA!X72+BAWANA!Y72</f>
        <v>10.89</v>
      </c>
      <c r="AB72">
        <f>BAWANA!AE72+BAWANA!AF72</f>
        <v>10.89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288.22000000000003</v>
      </c>
      <c r="E73">
        <f>BAWANA!AM73</f>
        <v>0</v>
      </c>
      <c r="F73">
        <f t="shared" si="11"/>
        <v>256</v>
      </c>
      <c r="G73">
        <f t="shared" si="12"/>
        <v>288.22000000000003</v>
      </c>
      <c r="H73" s="112"/>
      <c r="I73">
        <f>BRPL_EOD!AI73+BRPL_EOD!AJ73</f>
        <v>139.61000000000001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288.22000000000003</v>
      </c>
      <c r="O73" s="112">
        <f t="shared" si="8"/>
        <v>0</v>
      </c>
      <c r="P73">
        <v>139.61000000000001</v>
      </c>
      <c r="Q73">
        <v>55</v>
      </c>
      <c r="R73">
        <v>5</v>
      </c>
      <c r="S73">
        <v>19</v>
      </c>
      <c r="T73">
        <v>69.61</v>
      </c>
      <c r="U73" s="114">
        <f t="shared" si="9"/>
        <v>288.22000000000003</v>
      </c>
      <c r="V73" s="112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298.22000000000003</v>
      </c>
      <c r="E74">
        <f>BAWANA!AM74</f>
        <v>0</v>
      </c>
      <c r="F74">
        <f t="shared" si="11"/>
        <v>256</v>
      </c>
      <c r="G74">
        <f t="shared" si="12"/>
        <v>298.22000000000003</v>
      </c>
      <c r="H74" s="112"/>
      <c r="I74">
        <f>BRPL_EOD!AI74+BRPL_EOD!AJ74</f>
        <v>149.61000000000001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298.22000000000003</v>
      </c>
      <c r="O74" s="112">
        <f t="shared" si="8"/>
        <v>0</v>
      </c>
      <c r="P74">
        <v>149.61000000000001</v>
      </c>
      <c r="Q74">
        <v>55</v>
      </c>
      <c r="R74">
        <v>5</v>
      </c>
      <c r="S74">
        <v>19</v>
      </c>
      <c r="T74">
        <v>69.61</v>
      </c>
      <c r="U74" s="114">
        <f t="shared" si="9"/>
        <v>298.22000000000003</v>
      </c>
      <c r="V74" s="112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288.22000000000003</v>
      </c>
      <c r="E75">
        <f>BAWANA!AM75</f>
        <v>0</v>
      </c>
      <c r="F75">
        <f t="shared" si="11"/>
        <v>256</v>
      </c>
      <c r="G75">
        <f t="shared" si="12"/>
        <v>288.22000000000003</v>
      </c>
      <c r="H75" s="112"/>
      <c r="I75">
        <f>BRPL_EOD!AI75+BRPL_EOD!AJ75</f>
        <v>139.61000000000001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288.22000000000003</v>
      </c>
      <c r="O75" s="112">
        <f t="shared" si="8"/>
        <v>0</v>
      </c>
      <c r="P75">
        <v>139.61000000000001</v>
      </c>
      <c r="Q75">
        <v>55</v>
      </c>
      <c r="R75">
        <v>5</v>
      </c>
      <c r="S75">
        <v>19</v>
      </c>
      <c r="T75">
        <v>69.61</v>
      </c>
      <c r="U75" s="114">
        <f t="shared" si="9"/>
        <v>288.22000000000003</v>
      </c>
      <c r="V75" s="112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278.22000000000003</v>
      </c>
      <c r="E76">
        <f>BAWANA!AM76</f>
        <v>0</v>
      </c>
      <c r="F76">
        <f t="shared" si="11"/>
        <v>256</v>
      </c>
      <c r="G76">
        <f t="shared" si="12"/>
        <v>278.22000000000003</v>
      </c>
      <c r="H76" s="112"/>
      <c r="I76">
        <f>BRPL_EOD!AI76+BRPL_EOD!AJ76</f>
        <v>129.61000000000001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278.22000000000003</v>
      </c>
      <c r="O76" s="112">
        <f t="shared" si="8"/>
        <v>0</v>
      </c>
      <c r="P76">
        <v>129.61000000000001</v>
      </c>
      <c r="Q76">
        <v>55</v>
      </c>
      <c r="R76">
        <v>5</v>
      </c>
      <c r="S76">
        <v>19</v>
      </c>
      <c r="T76">
        <v>69.61</v>
      </c>
      <c r="U76" s="114">
        <f t="shared" si="9"/>
        <v>278.22000000000003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10.89</v>
      </c>
      <c r="Z77">
        <f>BAWANA!BD77+BAWANA!BE77</f>
        <v>10.89</v>
      </c>
      <c r="AA77">
        <f>BAWANA!X77+BAWANA!Y77</f>
        <v>10.89</v>
      </c>
      <c r="AB77">
        <f>BAWANA!AE77+BAWANA!AF77</f>
        <v>10.89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10.89</v>
      </c>
      <c r="Z78">
        <f>BAWANA!BD78+BAWANA!BE78</f>
        <v>10.89</v>
      </c>
      <c r="AA78">
        <f>BAWANA!X78+BAWANA!Y78</f>
        <v>10.89</v>
      </c>
      <c r="AB78">
        <f>BAWANA!AE78+BAWANA!AF78</f>
        <v>10.89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10.89</v>
      </c>
      <c r="Z79">
        <f>BAWANA!BD79+BAWANA!BE79</f>
        <v>10.89</v>
      </c>
      <c r="AA79">
        <f>BAWANA!X79+BAWANA!Y79</f>
        <v>10.89</v>
      </c>
      <c r="AB79">
        <f>BAWANA!AE79+BAWANA!AF79</f>
        <v>10.89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10.89</v>
      </c>
      <c r="Z80">
        <f>BAWANA!BD80+BAWANA!BE80</f>
        <v>10.89</v>
      </c>
      <c r="AA80">
        <f>BAWANA!X80+BAWANA!Y80</f>
        <v>10.89</v>
      </c>
      <c r="AB80">
        <f>BAWANA!AE80+BAWANA!AF80</f>
        <v>10.89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223.60000000000002</v>
      </c>
      <c r="E81">
        <f>BAWANA!AM81</f>
        <v>0</v>
      </c>
      <c r="F81">
        <f t="shared" si="11"/>
        <v>256</v>
      </c>
      <c r="G81">
        <f t="shared" si="12"/>
        <v>223.60000000000002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223.61</v>
      </c>
      <c r="O81" s="112">
        <f t="shared" si="8"/>
        <v>-9.9999999999909051E-3</v>
      </c>
      <c r="P81">
        <v>74.99664594606682</v>
      </c>
      <c r="Q81">
        <v>54.997540360449001</v>
      </c>
      <c r="R81">
        <v>4.9997763964044548</v>
      </c>
      <c r="S81">
        <v>18.999150306336926</v>
      </c>
      <c r="T81">
        <v>69.606886990742808</v>
      </c>
      <c r="U81" s="114">
        <f t="shared" si="9"/>
        <v>223.60000000000002</v>
      </c>
      <c r="V81" s="112">
        <f t="shared" si="10"/>
        <v>0</v>
      </c>
      <c r="Y81">
        <f>BAWANA!AW81+BAWANA!AX81</f>
        <v>23.2</v>
      </c>
      <c r="Z81">
        <f>BAWANA!BD81+BAWANA!BE81</f>
        <v>23.2</v>
      </c>
      <c r="AA81">
        <f>BAWANA!X81+BAWANA!Y81</f>
        <v>23.2</v>
      </c>
      <c r="AB81">
        <f>BAWANA!AE81+BAWANA!AF81</f>
        <v>23.2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217.62</v>
      </c>
      <c r="E82">
        <f>BAWANA!AM82</f>
        <v>0</v>
      </c>
      <c r="F82">
        <f t="shared" si="11"/>
        <v>256</v>
      </c>
      <c r="G82">
        <f t="shared" si="12"/>
        <v>217.62</v>
      </c>
      <c r="H82" s="112"/>
      <c r="I82">
        <f>BRPL_EOD!AI82+BRPL_EOD!AJ82</f>
        <v>81.53</v>
      </c>
      <c r="J82">
        <f>BYPL_EOD!AI82+BYPL_EOD!AJ82</f>
        <v>55</v>
      </c>
      <c r="K82">
        <f>MES_EOD!AI82+MES_EOD!AJ82</f>
        <v>5</v>
      </c>
      <c r="L82">
        <f>NDMC_EOD!AI82+NDMC_EOD!AJ82</f>
        <v>19.11</v>
      </c>
      <c r="M82">
        <f>TPDDL_EOD!AI82+TPDDL_EOD!AJ82</f>
        <v>56.97</v>
      </c>
      <c r="N82">
        <f t="shared" si="7"/>
        <v>217.60999999999999</v>
      </c>
      <c r="O82" s="112">
        <f t="shared" si="8"/>
        <v>1.0000000000019327E-2</v>
      </c>
      <c r="P82">
        <v>81.533746610909432</v>
      </c>
      <c r="Q82">
        <v>55.00252745737788</v>
      </c>
      <c r="R82">
        <v>5.0002297688525346</v>
      </c>
      <c r="S82">
        <v>19.110878176554387</v>
      </c>
      <c r="T82">
        <v>56.972617986305778</v>
      </c>
      <c r="U82" s="114">
        <f t="shared" si="9"/>
        <v>217.62</v>
      </c>
      <c r="V82" s="112">
        <f t="shared" si="10"/>
        <v>0</v>
      </c>
      <c r="Y82">
        <f>BAWANA!AW82+BAWANA!AX82</f>
        <v>26.19</v>
      </c>
      <c r="Z82">
        <f>BAWANA!BD82+BAWANA!BE82</f>
        <v>26.19</v>
      </c>
      <c r="AA82">
        <f>BAWANA!X82+BAWANA!Y82</f>
        <v>26.19</v>
      </c>
      <c r="AB82">
        <f>BAWANA!AE82+BAWANA!AF82</f>
        <v>26.19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5.2921550000000037</v>
      </c>
      <c r="E99" s="114">
        <f t="shared" si="14"/>
        <v>0</v>
      </c>
      <c r="F99" s="114">
        <f t="shared" si="14"/>
        <v>6.1440000000000001</v>
      </c>
      <c r="G99" s="114">
        <f t="shared" si="14"/>
        <v>5.2921550000000037</v>
      </c>
      <c r="H99" s="114"/>
      <c r="I99" s="114">
        <f t="shared" si="14"/>
        <v>2.0768525000000029</v>
      </c>
      <c r="J99" s="114">
        <f t="shared" si="14"/>
        <v>1.1956925000000009</v>
      </c>
      <c r="K99" s="114">
        <f t="shared" si="14"/>
        <v>0.12</v>
      </c>
      <c r="L99" s="114">
        <f t="shared" si="14"/>
        <v>0.46749000000000035</v>
      </c>
      <c r="M99" s="114">
        <f t="shared" si="14"/>
        <v>1.4319199999999999</v>
      </c>
      <c r="N99" s="114">
        <f t="shared" si="14"/>
        <v>5.2919549999999944</v>
      </c>
      <c r="O99" s="114">
        <f t="shared" si="14"/>
        <v>1.9999999999944861E-4</v>
      </c>
      <c r="P99" s="114">
        <f t="shared" si="14"/>
        <v>2.0769303020633747</v>
      </c>
      <c r="Q99" s="114">
        <f t="shared" si="14"/>
        <v>1.1957378641888992</v>
      </c>
      <c r="R99" s="114">
        <f t="shared" si="14"/>
        <v>0.12000464980108926</v>
      </c>
      <c r="S99" s="114">
        <f t="shared" si="14"/>
        <v>0.46750820218654493</v>
      </c>
      <c r="T99" s="114">
        <f t="shared" si="14"/>
        <v>1.4319739817600921</v>
      </c>
      <c r="U99" s="114">
        <f t="shared" si="14"/>
        <v>5.2921550000000037</v>
      </c>
      <c r="V99" s="114">
        <f t="shared" si="10"/>
        <v>0</v>
      </c>
      <c r="Y99" s="114">
        <f>SUM(Y3:Y98)/4000</f>
        <v>0.5901949999999998</v>
      </c>
      <c r="Z99" s="114">
        <f t="shared" ref="Z99:AD99" si="15">SUM(Z3:Z98)/4000</f>
        <v>0.61586999999999958</v>
      </c>
      <c r="AA99" s="114">
        <f t="shared" si="15"/>
        <v>0.5901949999999998</v>
      </c>
      <c r="AB99" s="114">
        <f t="shared" si="15"/>
        <v>0.61586999999999958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4.4160000000000004</v>
      </c>
      <c r="AS3">
        <v>9.4163999999999994</v>
      </c>
      <c r="AT3">
        <v>20.001799999999999</v>
      </c>
      <c r="AU3">
        <v>0</v>
      </c>
      <c r="AV3">
        <v>30.975000000000001</v>
      </c>
      <c r="AW3">
        <v>70.372799999999998</v>
      </c>
      <c r="AX3">
        <v>82.2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2578.5461760000003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79.376220000000004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4.4160000000000004</v>
      </c>
      <c r="AS4">
        <v>9.4163999999999994</v>
      </c>
      <c r="AT4">
        <v>20.001799999999999</v>
      </c>
      <c r="AU4">
        <v>0</v>
      </c>
      <c r="AV4">
        <v>30.975000000000001</v>
      </c>
      <c r="AW4">
        <v>70.372799999999998</v>
      </c>
      <c r="AX4">
        <v>82.2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2645.1403960000002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79.376220000000004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4.4160000000000004</v>
      </c>
      <c r="AS5">
        <v>9.4163999999999994</v>
      </c>
      <c r="AT5">
        <v>20.001799999999999</v>
      </c>
      <c r="AU5">
        <v>0</v>
      </c>
      <c r="AV5">
        <v>30.975000000000001</v>
      </c>
      <c r="AW5">
        <v>70.372799999999998</v>
      </c>
      <c r="AX5">
        <v>82.2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2636.2663960000004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4.4160000000000004</v>
      </c>
      <c r="AS6">
        <v>9.4163999999999994</v>
      </c>
      <c r="AT6">
        <v>20.001799999999999</v>
      </c>
      <c r="AU6">
        <v>0</v>
      </c>
      <c r="AV6">
        <v>30.975000000000001</v>
      </c>
      <c r="AW6">
        <v>70.372799999999998</v>
      </c>
      <c r="AX6">
        <v>82.2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2636.2663960000004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79.376220000000004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4.4160000000000004</v>
      </c>
      <c r="AS7">
        <v>9.4163999999999994</v>
      </c>
      <c r="AT7">
        <v>20.001799999999999</v>
      </c>
      <c r="AU7">
        <v>0</v>
      </c>
      <c r="AV7">
        <v>30.975000000000001</v>
      </c>
      <c r="AW7">
        <v>70.372799999999998</v>
      </c>
      <c r="AX7">
        <v>82.2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2636.2663960000004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4.4160000000000004</v>
      </c>
      <c r="AS8">
        <v>9.4163999999999994</v>
      </c>
      <c r="AT8">
        <v>20.001799999999999</v>
      </c>
      <c r="AU8">
        <v>0</v>
      </c>
      <c r="AV8">
        <v>30.975000000000001</v>
      </c>
      <c r="AW8">
        <v>70.372799999999998</v>
      </c>
      <c r="AX8">
        <v>82.2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2569.6721760000005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102.80200000000001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4.4160000000000004</v>
      </c>
      <c r="AS9">
        <v>9.4163999999999994</v>
      </c>
      <c r="AT9">
        <v>20.001799999999999</v>
      </c>
      <c r="AU9">
        <v>0</v>
      </c>
      <c r="AV9">
        <v>30.975000000000001</v>
      </c>
      <c r="AW9">
        <v>70.372799999999998</v>
      </c>
      <c r="AX9">
        <v>82.2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2563.6724260000005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102.80200000000001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4.4160000000000004</v>
      </c>
      <c r="AS10">
        <v>9.4163999999999994</v>
      </c>
      <c r="AT10">
        <v>20.001799999999999</v>
      </c>
      <c r="AU10">
        <v>0</v>
      </c>
      <c r="AV10">
        <v>30.975000000000001</v>
      </c>
      <c r="AW10">
        <v>70.372799999999998</v>
      </c>
      <c r="AX10">
        <v>82.2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2563.6724260000005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102.80200000000001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4.4160000000000004</v>
      </c>
      <c r="AS11">
        <v>9.4163999999999994</v>
      </c>
      <c r="AT11">
        <v>20.001799999999999</v>
      </c>
      <c r="AU11">
        <v>0</v>
      </c>
      <c r="AV11">
        <v>30.975000000000001</v>
      </c>
      <c r="AW11">
        <v>70.372799999999998</v>
      </c>
      <c r="AX11">
        <v>82.2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2571.7516930000006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102.80200000000001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4.4160000000000004</v>
      </c>
      <c r="AS12">
        <v>9.4163999999999994</v>
      </c>
      <c r="AT12">
        <v>20.001799999999999</v>
      </c>
      <c r="AU12">
        <v>0</v>
      </c>
      <c r="AV12">
        <v>30.975000000000001</v>
      </c>
      <c r="AW12">
        <v>70.372799999999998</v>
      </c>
      <c r="AX12">
        <v>82.2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2571.7516930000006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102.80200000000001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4.4160000000000004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70.372799999999998</v>
      </c>
      <c r="AX13">
        <v>82.2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2571.7516930000006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102.80200000000001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4.4160000000000004</v>
      </c>
      <c r="AS14">
        <v>9.4163999999999994</v>
      </c>
      <c r="AT14">
        <v>20.001799999999999</v>
      </c>
      <c r="AU14">
        <v>0</v>
      </c>
      <c r="AV14">
        <v>30.975000000000001</v>
      </c>
      <c r="AW14">
        <v>70.372799999999998</v>
      </c>
      <c r="AX14">
        <v>82.2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2571.7516930000006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102.80200000000001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4.4160000000000004</v>
      </c>
      <c r="AS15">
        <v>9.4163999999999994</v>
      </c>
      <c r="AT15">
        <v>20.001799999999999</v>
      </c>
      <c r="AU15">
        <v>0</v>
      </c>
      <c r="AV15">
        <v>30.975000000000001</v>
      </c>
      <c r="AW15">
        <v>70.372799999999998</v>
      </c>
      <c r="AX15">
        <v>82.2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2563.6724260000005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102.80200000000001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49.68</v>
      </c>
      <c r="AS16">
        <v>9.4163999999999994</v>
      </c>
      <c r="AT16">
        <v>20.001799999999999</v>
      </c>
      <c r="AU16">
        <v>0</v>
      </c>
      <c r="AV16">
        <v>30.975000000000001</v>
      </c>
      <c r="AW16">
        <v>70.372799999999998</v>
      </c>
      <c r="AX16">
        <v>82.2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2608.9364260000002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106.998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9.4163999999999994</v>
      </c>
      <c r="AT17">
        <v>20.001799999999999</v>
      </c>
      <c r="AU17">
        <v>0</v>
      </c>
      <c r="AV17">
        <v>30.975000000000001</v>
      </c>
      <c r="AW17">
        <v>70.372799999999998</v>
      </c>
      <c r="AX17">
        <v>82.2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2622.0064259999999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106.998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4.4160000000000004</v>
      </c>
      <c r="AS18">
        <v>9.4163999999999994</v>
      </c>
      <c r="AT18">
        <v>20.001799999999999</v>
      </c>
      <c r="AU18">
        <v>0</v>
      </c>
      <c r="AV18">
        <v>30.975000000000001</v>
      </c>
      <c r="AW18">
        <v>70.372799999999998</v>
      </c>
      <c r="AX18">
        <v>82.2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2576.7424260000003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106.998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4.4160000000000004</v>
      </c>
      <c r="AS19">
        <v>9.4163999999999994</v>
      </c>
      <c r="AT19">
        <v>20.001799999999999</v>
      </c>
      <c r="AU19">
        <v>0</v>
      </c>
      <c r="AV19">
        <v>30.975000000000001</v>
      </c>
      <c r="AW19">
        <v>70.372799999999998</v>
      </c>
      <c r="AX19">
        <v>82.2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2594.4014260000004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106.998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4.4160000000000004</v>
      </c>
      <c r="AS20">
        <v>9.4163999999999994</v>
      </c>
      <c r="AT20">
        <v>20.001799999999999</v>
      </c>
      <c r="AU20">
        <v>0</v>
      </c>
      <c r="AV20">
        <v>30.975000000000001</v>
      </c>
      <c r="AW20">
        <v>70.372799999999998</v>
      </c>
      <c r="AX20">
        <v>82.2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2594.4014260000004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111.194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4.4160000000000004</v>
      </c>
      <c r="AS21">
        <v>9.4163999999999994</v>
      </c>
      <c r="AT21">
        <v>20.001799999999999</v>
      </c>
      <c r="AU21">
        <v>0</v>
      </c>
      <c r="AV21">
        <v>30.975000000000001</v>
      </c>
      <c r="AW21">
        <v>70.372799999999998</v>
      </c>
      <c r="AX21">
        <v>82.2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2598.5974260000003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111.194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15.561</v>
      </c>
      <c r="AR22">
        <v>4.4160000000000004</v>
      </c>
      <c r="AS22">
        <v>9.4163999999999994</v>
      </c>
      <c r="AT22">
        <v>20.001799999999999</v>
      </c>
      <c r="AU22">
        <v>0</v>
      </c>
      <c r="AV22">
        <v>30.975000000000001</v>
      </c>
      <c r="AW22">
        <v>70.372799999999998</v>
      </c>
      <c r="AX22">
        <v>82.2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2614.1584260000004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111.194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4.4160000000000004</v>
      </c>
      <c r="AS23">
        <v>9.4163999999999994</v>
      </c>
      <c r="AT23">
        <v>20.001799999999999</v>
      </c>
      <c r="AU23">
        <v>0</v>
      </c>
      <c r="AV23">
        <v>30.975000000000001</v>
      </c>
      <c r="AW23">
        <v>70.372799999999998</v>
      </c>
      <c r="AX23">
        <v>82.2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2614.1584260000004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111.194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36.54</v>
      </c>
      <c r="AR24">
        <v>4.4160000000000004</v>
      </c>
      <c r="AS24">
        <v>9.4163999999999994</v>
      </c>
      <c r="AT24">
        <v>20.001799999999999</v>
      </c>
      <c r="AU24">
        <v>0</v>
      </c>
      <c r="AV24">
        <v>30.975000000000001</v>
      </c>
      <c r="AW24">
        <v>70.372799999999998</v>
      </c>
      <c r="AX24">
        <v>82.2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2654.0774260000003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115.39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2.5619999999999998</v>
      </c>
      <c r="AQ25">
        <v>46.683</v>
      </c>
      <c r="AR25">
        <v>4.4160000000000004</v>
      </c>
      <c r="AS25">
        <v>9.4163999999999994</v>
      </c>
      <c r="AT25">
        <v>20.001799999999999</v>
      </c>
      <c r="AU25">
        <v>0</v>
      </c>
      <c r="AV25">
        <v>30.975000000000001</v>
      </c>
      <c r="AW25">
        <v>70.372799999999998</v>
      </c>
      <c r="AX25">
        <v>82.2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2710.9844660000003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115.39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79.376220000000004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62.244</v>
      </c>
      <c r="AR26">
        <v>4.4160000000000004</v>
      </c>
      <c r="AS26">
        <v>9.4163999999999994</v>
      </c>
      <c r="AT26">
        <v>20.001799999999999</v>
      </c>
      <c r="AU26">
        <v>0</v>
      </c>
      <c r="AV26">
        <v>30.975000000000001</v>
      </c>
      <c r="AW26">
        <v>70.372799999999998</v>
      </c>
      <c r="AX26">
        <v>82.2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2853.7432739999999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115.39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79.376220000000004</v>
      </c>
      <c r="AM27">
        <v>10.536032000000001</v>
      </c>
      <c r="AN27">
        <v>0.59302999999999995</v>
      </c>
      <c r="AO27">
        <v>0</v>
      </c>
      <c r="AP27">
        <v>2.5619999999999998</v>
      </c>
      <c r="AQ27">
        <v>62.244</v>
      </c>
      <c r="AR27">
        <v>4.4160000000000004</v>
      </c>
      <c r="AS27">
        <v>10.089</v>
      </c>
      <c r="AT27">
        <v>20.001799999999999</v>
      </c>
      <c r="AU27">
        <v>0</v>
      </c>
      <c r="AV27">
        <v>30.975000000000001</v>
      </c>
      <c r="AW27">
        <v>70.155600000000007</v>
      </c>
      <c r="AX27">
        <v>82.2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2957.367346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115.39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79.376220000000004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62.244</v>
      </c>
      <c r="AR28">
        <v>4.4160000000000004</v>
      </c>
      <c r="AS28">
        <v>24.75168</v>
      </c>
      <c r="AT28">
        <v>20.001799999999999</v>
      </c>
      <c r="AU28">
        <v>0</v>
      </c>
      <c r="AV28">
        <v>30.975000000000001</v>
      </c>
      <c r="AW28">
        <v>70.155600000000007</v>
      </c>
      <c r="AX28">
        <v>82.2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3066.7505819999997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119.586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79.376220000000004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62.244</v>
      </c>
      <c r="AR29">
        <v>4.4160000000000004</v>
      </c>
      <c r="AS29">
        <v>24.75168</v>
      </c>
      <c r="AT29">
        <v>20.001799999999999</v>
      </c>
      <c r="AU29">
        <v>0</v>
      </c>
      <c r="AV29">
        <v>30.975000000000001</v>
      </c>
      <c r="AW29">
        <v>70.155600000000007</v>
      </c>
      <c r="AX29">
        <v>82.2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3084.3765819999994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119.586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62.244</v>
      </c>
      <c r="AR30">
        <v>4.4160000000000004</v>
      </c>
      <c r="AS30">
        <v>24.75168</v>
      </c>
      <c r="AT30">
        <v>20.001799999999999</v>
      </c>
      <c r="AU30">
        <v>0</v>
      </c>
      <c r="AV30">
        <v>30.975000000000001</v>
      </c>
      <c r="AW30">
        <v>70.155600000000007</v>
      </c>
      <c r="AX30">
        <v>82.2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3017.7823619999995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119.586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62.244</v>
      </c>
      <c r="AR31">
        <v>49.68</v>
      </c>
      <c r="AS31">
        <v>24.75168</v>
      </c>
      <c r="AT31">
        <v>20.001799999999999</v>
      </c>
      <c r="AU31">
        <v>0</v>
      </c>
      <c r="AV31">
        <v>30.975000000000001</v>
      </c>
      <c r="AW31">
        <v>70.155600000000007</v>
      </c>
      <c r="AX31">
        <v>82.2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3058.1913219999992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119.586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62.244</v>
      </c>
      <c r="AR32">
        <v>49.68</v>
      </c>
      <c r="AS32">
        <v>24.75168</v>
      </c>
      <c r="AT32">
        <v>20.001799999999999</v>
      </c>
      <c r="AU32">
        <v>0</v>
      </c>
      <c r="AV32">
        <v>30.975000000000001</v>
      </c>
      <c r="AW32">
        <v>70.155600000000007</v>
      </c>
      <c r="AX32">
        <v>82.2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3044.7613219999994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123.782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62.244</v>
      </c>
      <c r="AR33">
        <v>4.4160000000000004</v>
      </c>
      <c r="AS33">
        <v>24.75168</v>
      </c>
      <c r="AT33">
        <v>20.001799999999999</v>
      </c>
      <c r="AU33">
        <v>0</v>
      </c>
      <c r="AV33">
        <v>30.975000000000001</v>
      </c>
      <c r="AW33">
        <v>70.155600000000007</v>
      </c>
      <c r="AX33">
        <v>82.2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2978.5219099999999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123.782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2.5619999999999998</v>
      </c>
      <c r="AQ34">
        <v>46.683</v>
      </c>
      <c r="AR34">
        <v>4.4160000000000004</v>
      </c>
      <c r="AS34">
        <v>24.75168</v>
      </c>
      <c r="AT34">
        <v>20.001799999999999</v>
      </c>
      <c r="AU34">
        <v>0</v>
      </c>
      <c r="AV34">
        <v>30.975000000000001</v>
      </c>
      <c r="AW34">
        <v>70.155600000000007</v>
      </c>
      <c r="AX34">
        <v>82.2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2861.2291420000001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123.782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2.5619999999999998</v>
      </c>
      <c r="AQ35">
        <v>31.122</v>
      </c>
      <c r="AR35">
        <v>4.4160000000000004</v>
      </c>
      <c r="AS35">
        <v>6.1879200000000001</v>
      </c>
      <c r="AT35">
        <v>20.001799999999999</v>
      </c>
      <c r="AU35">
        <v>0</v>
      </c>
      <c r="AV35">
        <v>30.45</v>
      </c>
      <c r="AW35">
        <v>70.155600000000007</v>
      </c>
      <c r="AX35">
        <v>82.2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2750.9985059999995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123.782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0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2.5619999999999998</v>
      </c>
      <c r="AQ36">
        <v>15.561</v>
      </c>
      <c r="AR36">
        <v>4.4160000000000004</v>
      </c>
      <c r="AS36">
        <v>6.1879200000000001</v>
      </c>
      <c r="AT36">
        <v>20.001799999999999</v>
      </c>
      <c r="AU36">
        <v>0</v>
      </c>
      <c r="AV36">
        <v>30.45</v>
      </c>
      <c r="AW36">
        <v>70.155600000000007</v>
      </c>
      <c r="AX36">
        <v>82.2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2698.48747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127.97799999999999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0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2.3239999999999998</v>
      </c>
      <c r="AM37">
        <v>5.2786799999999996</v>
      </c>
      <c r="AN37">
        <v>0.59302999999999995</v>
      </c>
      <c r="AO37">
        <v>0</v>
      </c>
      <c r="AP37">
        <v>2.5619999999999998</v>
      </c>
      <c r="AQ37">
        <v>0</v>
      </c>
      <c r="AR37">
        <v>4.4160000000000004</v>
      </c>
      <c r="AS37">
        <v>6.1879200000000001</v>
      </c>
      <c r="AT37">
        <v>20.001799999999999</v>
      </c>
      <c r="AU37">
        <v>0</v>
      </c>
      <c r="AV37">
        <v>30.45</v>
      </c>
      <c r="AW37">
        <v>70.155600000000007</v>
      </c>
      <c r="AX37">
        <v>82.2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2662.9251179999997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127.97799999999999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0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5.2786799999999996</v>
      </c>
      <c r="AN38">
        <v>0.59302999999999995</v>
      </c>
      <c r="AO38">
        <v>0</v>
      </c>
      <c r="AP38">
        <v>2.5619999999999998</v>
      </c>
      <c r="AQ38">
        <v>0</v>
      </c>
      <c r="AR38">
        <v>4.4160000000000004</v>
      </c>
      <c r="AS38">
        <v>6.1879200000000001</v>
      </c>
      <c r="AT38">
        <v>20.001799999999999</v>
      </c>
      <c r="AU38">
        <v>0</v>
      </c>
      <c r="AV38">
        <v>30.45</v>
      </c>
      <c r="AW38">
        <v>70.155600000000007</v>
      </c>
      <c r="AX38">
        <v>82.2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2620.9854660000001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127.97799999999999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2.5619999999999998</v>
      </c>
      <c r="AQ39">
        <v>0</v>
      </c>
      <c r="AR39">
        <v>49.68</v>
      </c>
      <c r="AS39">
        <v>5.1117600000000003</v>
      </c>
      <c r="AT39">
        <v>20.001799999999999</v>
      </c>
      <c r="AU39">
        <v>0</v>
      </c>
      <c r="AV39">
        <v>30.45</v>
      </c>
      <c r="AW39">
        <v>70.155600000000007</v>
      </c>
      <c r="AX39">
        <v>82.2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2640.9546259999997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127.97799999999999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2.5619999999999998</v>
      </c>
      <c r="AQ40">
        <v>0</v>
      </c>
      <c r="AR40">
        <v>49.68</v>
      </c>
      <c r="AS40">
        <v>5.1117600000000003</v>
      </c>
      <c r="AT40">
        <v>20.001799999999999</v>
      </c>
      <c r="AU40">
        <v>0</v>
      </c>
      <c r="AV40">
        <v>30.45</v>
      </c>
      <c r="AW40">
        <v>70.155600000000007</v>
      </c>
      <c r="AX40">
        <v>82.2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2640.9546259999997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132.17400000000001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4.4160000000000004</v>
      </c>
      <c r="AS41">
        <v>5.1117600000000003</v>
      </c>
      <c r="AT41">
        <v>20.001799999999999</v>
      </c>
      <c r="AU41">
        <v>0</v>
      </c>
      <c r="AV41">
        <v>30.45</v>
      </c>
      <c r="AW41">
        <v>70.046999999999997</v>
      </c>
      <c r="AX41">
        <v>82.2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2609.138293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132.17400000000001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4.4160000000000004</v>
      </c>
      <c r="AS42">
        <v>5.1117600000000003</v>
      </c>
      <c r="AT42">
        <v>20.001799999999999</v>
      </c>
      <c r="AU42">
        <v>0</v>
      </c>
      <c r="AV42">
        <v>30.45</v>
      </c>
      <c r="AW42">
        <v>70.046999999999997</v>
      </c>
      <c r="AX42">
        <v>82.2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2595.968253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132.17400000000001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0.59302999999999995</v>
      </c>
      <c r="AO43">
        <v>0</v>
      </c>
      <c r="AP43">
        <v>11.922267</v>
      </c>
      <c r="AQ43">
        <v>0</v>
      </c>
      <c r="AR43">
        <v>4.4160000000000004</v>
      </c>
      <c r="AS43">
        <v>5.1117600000000003</v>
      </c>
      <c r="AT43">
        <v>20.001799999999999</v>
      </c>
      <c r="AU43">
        <v>0</v>
      </c>
      <c r="AV43">
        <v>30.45</v>
      </c>
      <c r="AW43">
        <v>69.721199999999996</v>
      </c>
      <c r="AX43">
        <v>82.2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2606.100453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132.17400000000001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0.59302999999999995</v>
      </c>
      <c r="AO44">
        <v>0</v>
      </c>
      <c r="AP44">
        <v>11.922267</v>
      </c>
      <c r="AQ44">
        <v>0</v>
      </c>
      <c r="AR44">
        <v>4.4160000000000004</v>
      </c>
      <c r="AS44">
        <v>5.1117600000000003</v>
      </c>
      <c r="AT44">
        <v>20.001799999999999</v>
      </c>
      <c r="AU44">
        <v>0</v>
      </c>
      <c r="AV44">
        <v>29.925000000000001</v>
      </c>
      <c r="AW44">
        <v>69.721199999999996</v>
      </c>
      <c r="AX44">
        <v>82.2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2605.5754530000004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136.37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4.4160000000000004</v>
      </c>
      <c r="AS45">
        <v>5.1117600000000003</v>
      </c>
      <c r="AT45">
        <v>20.001799999999999</v>
      </c>
      <c r="AU45">
        <v>0</v>
      </c>
      <c r="AV45">
        <v>29.925000000000001</v>
      </c>
      <c r="AW45">
        <v>69.721199999999996</v>
      </c>
      <c r="AX45">
        <v>82.2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2600.4111860000003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136.37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4.4160000000000004</v>
      </c>
      <c r="AS46">
        <v>5.1117600000000003</v>
      </c>
      <c r="AT46">
        <v>20.001799999999999</v>
      </c>
      <c r="AU46">
        <v>0</v>
      </c>
      <c r="AV46">
        <v>29.925000000000001</v>
      </c>
      <c r="AW46">
        <v>69.721199999999996</v>
      </c>
      <c r="AX46">
        <v>82.2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2600.4111860000003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136.37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4.4160000000000004</v>
      </c>
      <c r="AS47">
        <v>5.1117600000000003</v>
      </c>
      <c r="AT47">
        <v>20.001799999999999</v>
      </c>
      <c r="AU47">
        <v>0</v>
      </c>
      <c r="AV47">
        <v>29.925000000000001</v>
      </c>
      <c r="AW47">
        <v>69.721199999999996</v>
      </c>
      <c r="AX47">
        <v>82.2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2583.9323340000001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136.37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39.744</v>
      </c>
      <c r="AS48">
        <v>5.1117600000000003</v>
      </c>
      <c r="AT48">
        <v>20.001799999999999</v>
      </c>
      <c r="AU48">
        <v>0</v>
      </c>
      <c r="AV48">
        <v>29.925000000000001</v>
      </c>
      <c r="AW48">
        <v>69.721199999999996</v>
      </c>
      <c r="AX48">
        <v>82.2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2619.2603340000001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140.566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39.744</v>
      </c>
      <c r="AS49">
        <v>5.1117600000000003</v>
      </c>
      <c r="AT49">
        <v>20.001799999999999</v>
      </c>
      <c r="AU49">
        <v>0</v>
      </c>
      <c r="AV49">
        <v>29.925000000000001</v>
      </c>
      <c r="AW49">
        <v>69.721199999999996</v>
      </c>
      <c r="AX49">
        <v>82.2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2623.456334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140.566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4.4160000000000004</v>
      </c>
      <c r="AS50">
        <v>5.1117600000000003</v>
      </c>
      <c r="AT50">
        <v>20.001799999999999</v>
      </c>
      <c r="AU50">
        <v>0</v>
      </c>
      <c r="AV50">
        <v>29.925000000000001</v>
      </c>
      <c r="AW50">
        <v>69.721199999999996</v>
      </c>
      <c r="AX50">
        <v>82.2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2588.128334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140.566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4.4160000000000004</v>
      </c>
      <c r="AS51">
        <v>5.1117600000000003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82.2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2588.128334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140.566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4.4160000000000004</v>
      </c>
      <c r="AS52">
        <v>5.1117600000000003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82.2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2588.128334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144.762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4.4160000000000004</v>
      </c>
      <c r="AS53">
        <v>5.1117600000000003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82.2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2592.3243340000004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144.762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4.4160000000000004</v>
      </c>
      <c r="AS54">
        <v>5.1117600000000003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82.2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2592.3243340000004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144.762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4.4160000000000004</v>
      </c>
      <c r="AS55">
        <v>5.1117600000000003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82.2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2592.3243340000004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144.762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8.8320000000000007</v>
      </c>
      <c r="AS56">
        <v>5.1117600000000003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82.2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2596.7403340000001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8.8320000000000007</v>
      </c>
      <c r="AS57">
        <v>6.726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82.2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2601.1081990000002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8.8320000000000007</v>
      </c>
      <c r="AS58">
        <v>24.75168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82.2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2619.133879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8.8320000000000007</v>
      </c>
      <c r="AS59">
        <v>24.75168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82.2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2619.133879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17.43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8.8320000000000007</v>
      </c>
      <c r="AS60">
        <v>24.75168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82.2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2623.7818789999997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8.8320000000000007</v>
      </c>
      <c r="AS61">
        <v>24.75168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82.2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2686.1078789999997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8.8320000000000007</v>
      </c>
      <c r="AS62">
        <v>24.75168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82.2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2686.1078789999997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4.4835000000000003</v>
      </c>
      <c r="AQ63">
        <v>0</v>
      </c>
      <c r="AR63">
        <v>39.744</v>
      </c>
      <c r="AS63">
        <v>9.4163999999999994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82.2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2703.6060990000001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4.4835000000000003</v>
      </c>
      <c r="AQ64">
        <v>0</v>
      </c>
      <c r="AR64">
        <v>39.744</v>
      </c>
      <c r="AS64">
        <v>9.4163999999999994</v>
      </c>
      <c r="AT64">
        <v>20.001799999999999</v>
      </c>
      <c r="AU64">
        <v>0</v>
      </c>
      <c r="AV64">
        <v>29.925000000000001</v>
      </c>
      <c r="AW64">
        <v>69.721199999999996</v>
      </c>
      <c r="AX64">
        <v>82.2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2703.6060990000001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4.4160000000000004</v>
      </c>
      <c r="AS65">
        <v>9.4163999999999994</v>
      </c>
      <c r="AT65">
        <v>20.001799999999999</v>
      </c>
      <c r="AU65">
        <v>0</v>
      </c>
      <c r="AV65">
        <v>29.924999</v>
      </c>
      <c r="AW65">
        <v>69.721199999999996</v>
      </c>
      <c r="AX65">
        <v>82.2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2610.1780979999999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4.4160000000000004</v>
      </c>
      <c r="AS66">
        <v>9.4163999999999994</v>
      </c>
      <c r="AT66">
        <v>20.001799999999999</v>
      </c>
      <c r="AU66">
        <v>0</v>
      </c>
      <c r="AV66">
        <v>29.925000000000001</v>
      </c>
      <c r="AW66">
        <v>69.721199999999996</v>
      </c>
      <c r="AX66">
        <v>82.2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2599.7200990000001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6.4050000000000002</v>
      </c>
      <c r="AQ67">
        <v>0</v>
      </c>
      <c r="AR67">
        <v>4.4160000000000004</v>
      </c>
      <c r="AS67">
        <v>9.4163999999999994</v>
      </c>
      <c r="AT67">
        <v>20.001799999999999</v>
      </c>
      <c r="AU67">
        <v>0</v>
      </c>
      <c r="AV67">
        <v>29.925000000000001</v>
      </c>
      <c r="AW67">
        <v>69.721199999999996</v>
      </c>
      <c r="AX67">
        <v>82.2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2620.5815990000006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6.4050000000000002</v>
      </c>
      <c r="AQ68">
        <v>0</v>
      </c>
      <c r="AR68">
        <v>4.4160000000000004</v>
      </c>
      <c r="AS68">
        <v>9.4163999999999994</v>
      </c>
      <c r="AT68">
        <v>20.001799999999999</v>
      </c>
      <c r="AU68">
        <v>0</v>
      </c>
      <c r="AV68">
        <v>29.925000000000001</v>
      </c>
      <c r="AW68">
        <v>69.721199999999996</v>
      </c>
      <c r="AX68">
        <v>82.2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2620.5815990000006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4.4160000000000004</v>
      </c>
      <c r="AS69">
        <v>9.4163999999999994</v>
      </c>
      <c r="AT69">
        <v>20.001799999999999</v>
      </c>
      <c r="AU69">
        <v>0</v>
      </c>
      <c r="AV69">
        <v>29.925000000000001</v>
      </c>
      <c r="AW69">
        <v>69.721199999999996</v>
      </c>
      <c r="AX69">
        <v>82.2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2654.0789510000004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4.4160000000000004</v>
      </c>
      <c r="AS70">
        <v>9.4163999999999994</v>
      </c>
      <c r="AT70">
        <v>20.001799999999999</v>
      </c>
      <c r="AU70">
        <v>0</v>
      </c>
      <c r="AV70">
        <v>29.925000000000001</v>
      </c>
      <c r="AW70">
        <v>69.721199999999996</v>
      </c>
      <c r="AX70">
        <v>82.2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2653.4789510000005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0</v>
      </c>
      <c r="AR71">
        <v>4.4160000000000004</v>
      </c>
      <c r="AS71">
        <v>9.4163999999999994</v>
      </c>
      <c r="AT71">
        <v>20.001799999999999</v>
      </c>
      <c r="AU71">
        <v>0</v>
      </c>
      <c r="AV71">
        <v>29.925000000000001</v>
      </c>
      <c r="AW71">
        <v>69.721199999999996</v>
      </c>
      <c r="AX71">
        <v>82.2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2653.4789510000005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147.515625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0</v>
      </c>
      <c r="AR72">
        <v>4.4160000000000004</v>
      </c>
      <c r="AS72">
        <v>9.4163999999999994</v>
      </c>
      <c r="AT72">
        <v>20.001799999999999</v>
      </c>
      <c r="AU72">
        <v>0</v>
      </c>
      <c r="AV72">
        <v>29.925000000000001</v>
      </c>
      <c r="AW72">
        <v>69.721199999999996</v>
      </c>
      <c r="AX72">
        <v>82.2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2688.5648510000005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147.515625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4.4835000000000003</v>
      </c>
      <c r="AQ73">
        <v>15.561</v>
      </c>
      <c r="AR73">
        <v>4.4160000000000004</v>
      </c>
      <c r="AS73">
        <v>9.4163999999999994</v>
      </c>
      <c r="AT73">
        <v>20.001799999999999</v>
      </c>
      <c r="AU73">
        <v>0</v>
      </c>
      <c r="AV73">
        <v>29.925000000000001</v>
      </c>
      <c r="AW73">
        <v>69.721199999999996</v>
      </c>
      <c r="AX73">
        <v>82.2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2756.1640630000011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147.515625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4.4835000000000003</v>
      </c>
      <c r="AQ74">
        <v>31.122</v>
      </c>
      <c r="AR74">
        <v>4.4160000000000004</v>
      </c>
      <c r="AS74">
        <v>9.4163999999999994</v>
      </c>
      <c r="AT74">
        <v>20.001799999999999</v>
      </c>
      <c r="AU74">
        <v>0</v>
      </c>
      <c r="AV74">
        <v>29.925000000000001</v>
      </c>
      <c r="AW74">
        <v>69.721199999999996</v>
      </c>
      <c r="AX74">
        <v>82.2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2817.2584750000001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147.515625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11.922267</v>
      </c>
      <c r="AQ75">
        <v>46.683</v>
      </c>
      <c r="AR75">
        <v>4.4160000000000004</v>
      </c>
      <c r="AS75">
        <v>6.0533999999999999</v>
      </c>
      <c r="AT75">
        <v>20.001799999999999</v>
      </c>
      <c r="AU75">
        <v>0</v>
      </c>
      <c r="AV75">
        <v>30.45</v>
      </c>
      <c r="AW75">
        <v>69.721199999999996</v>
      </c>
      <c r="AX75">
        <v>82.2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2938.5567819999997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147.515625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11.922267</v>
      </c>
      <c r="AQ76">
        <v>46.683</v>
      </c>
      <c r="AR76">
        <v>4.4160000000000004</v>
      </c>
      <c r="AS76">
        <v>6.0533999999999999</v>
      </c>
      <c r="AT76">
        <v>20.001799999999999</v>
      </c>
      <c r="AU76">
        <v>0</v>
      </c>
      <c r="AV76">
        <v>30.45</v>
      </c>
      <c r="AW76">
        <v>69.721199999999996</v>
      </c>
      <c r="AX76">
        <v>82.2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3055.1535019999997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147.515625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11.922267</v>
      </c>
      <c r="AQ77">
        <v>46.683</v>
      </c>
      <c r="AR77">
        <v>4.4160000000000004</v>
      </c>
      <c r="AS77">
        <v>6.0533999999999999</v>
      </c>
      <c r="AT77">
        <v>20.001799999999999</v>
      </c>
      <c r="AU77">
        <v>0</v>
      </c>
      <c r="AV77">
        <v>30.45</v>
      </c>
      <c r="AW77">
        <v>69.721199999999996</v>
      </c>
      <c r="AX77">
        <v>82.2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3055.1535019999997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147.515625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11.922267</v>
      </c>
      <c r="AQ78">
        <v>46.683</v>
      </c>
      <c r="AR78">
        <v>4.4160000000000004</v>
      </c>
      <c r="AS78">
        <v>6.0533999999999999</v>
      </c>
      <c r="AT78">
        <v>20.001799999999999</v>
      </c>
      <c r="AU78">
        <v>0</v>
      </c>
      <c r="AV78">
        <v>30.45</v>
      </c>
      <c r="AW78">
        <v>69.721199999999996</v>
      </c>
      <c r="AX78">
        <v>82.2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3055.1535019999997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147.515625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12.782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39.744</v>
      </c>
      <c r="AS79">
        <v>6.0533999999999999</v>
      </c>
      <c r="AT79">
        <v>20.001799999999999</v>
      </c>
      <c r="AU79">
        <v>0</v>
      </c>
      <c r="AV79">
        <v>30.45</v>
      </c>
      <c r="AW79">
        <v>70.155600000000007</v>
      </c>
      <c r="AX79">
        <v>82.2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3061.4395839999997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147.515625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39.744</v>
      </c>
      <c r="AS80">
        <v>6.0533999999999999</v>
      </c>
      <c r="AT80">
        <v>20.001799999999999</v>
      </c>
      <c r="AU80">
        <v>0</v>
      </c>
      <c r="AV80">
        <v>30.45</v>
      </c>
      <c r="AW80">
        <v>70.155600000000007</v>
      </c>
      <c r="AX80">
        <v>82.2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3048.9081719999999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12.782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4.4160000000000004</v>
      </c>
      <c r="AS81">
        <v>6.0533999999999999</v>
      </c>
      <c r="AT81">
        <v>20.001799999999999</v>
      </c>
      <c r="AU81">
        <v>0</v>
      </c>
      <c r="AV81">
        <v>30.45</v>
      </c>
      <c r="AW81">
        <v>70.155600000000007</v>
      </c>
      <c r="AX81">
        <v>82.2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3000.6207719999998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147.515625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3.2025000000000001</v>
      </c>
      <c r="AQ82">
        <v>46.683</v>
      </c>
      <c r="AR82">
        <v>4.4160000000000004</v>
      </c>
      <c r="AS82">
        <v>6.0533999999999999</v>
      </c>
      <c r="AT82">
        <v>20.001799999999999</v>
      </c>
      <c r="AU82">
        <v>0</v>
      </c>
      <c r="AV82">
        <v>30.45</v>
      </c>
      <c r="AW82">
        <v>70.155600000000007</v>
      </c>
      <c r="AX82">
        <v>82.2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2914.4374670000002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147.515625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7.9260000000000002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3.2025000000000001</v>
      </c>
      <c r="AQ83">
        <v>46.683</v>
      </c>
      <c r="AR83">
        <v>4.4160000000000004</v>
      </c>
      <c r="AS83">
        <v>6.0533999999999999</v>
      </c>
      <c r="AT83">
        <v>20.001799999999999</v>
      </c>
      <c r="AU83">
        <v>0</v>
      </c>
      <c r="AV83">
        <v>30.45</v>
      </c>
      <c r="AW83">
        <v>70.155600000000007</v>
      </c>
      <c r="AX83">
        <v>82.2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2803.5720749999996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147.515625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7.9260000000000002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3.2025000000000001</v>
      </c>
      <c r="AQ84">
        <v>46.683</v>
      </c>
      <c r="AR84">
        <v>4.4160000000000004</v>
      </c>
      <c r="AS84">
        <v>6.0533999999999999</v>
      </c>
      <c r="AT84">
        <v>20.001799999999999</v>
      </c>
      <c r="AU84">
        <v>0</v>
      </c>
      <c r="AV84">
        <v>30.45</v>
      </c>
      <c r="AW84">
        <v>70.155600000000007</v>
      </c>
      <c r="AX84">
        <v>82.2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2748.0311829999996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3.2025000000000001</v>
      </c>
      <c r="AQ85">
        <v>46.683</v>
      </c>
      <c r="AR85">
        <v>13.247999999999999</v>
      </c>
      <c r="AS85">
        <v>6.0533999999999999</v>
      </c>
      <c r="AT85">
        <v>20.001799999999999</v>
      </c>
      <c r="AU85">
        <v>0</v>
      </c>
      <c r="AV85">
        <v>30.45</v>
      </c>
      <c r="AW85">
        <v>70.155600000000007</v>
      </c>
      <c r="AX85">
        <v>82.2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2722.9661829999995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147.515625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3.2025000000000001</v>
      </c>
      <c r="AQ86">
        <v>46.683</v>
      </c>
      <c r="AR86">
        <v>13.247999999999999</v>
      </c>
      <c r="AS86">
        <v>6.0533999999999999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82.2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2717.8739209999999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3.2025000000000001</v>
      </c>
      <c r="AQ87">
        <v>46.683</v>
      </c>
      <c r="AR87">
        <v>13.247999999999999</v>
      </c>
      <c r="AS87">
        <v>6.0533999999999999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82.2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2698.0141509999994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3.2025000000000001</v>
      </c>
      <c r="AQ88">
        <v>31.122</v>
      </c>
      <c r="AR88">
        <v>13.247999999999999</v>
      </c>
      <c r="AS88">
        <v>6.0533999999999999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82.2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2671.9333509999997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3.2025000000000001</v>
      </c>
      <c r="AQ89">
        <v>31.122</v>
      </c>
      <c r="AR89">
        <v>13.247999999999999</v>
      </c>
      <c r="AS89">
        <v>7.3986000000000001</v>
      </c>
      <c r="AT89">
        <v>20.001799999999999</v>
      </c>
      <c r="AU89">
        <v>0</v>
      </c>
      <c r="AV89">
        <v>30.975000000000001</v>
      </c>
      <c r="AW89">
        <v>70.264200000000002</v>
      </c>
      <c r="AX89">
        <v>82.2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2673.3871509999999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3.2025000000000001</v>
      </c>
      <c r="AQ90">
        <v>31.122</v>
      </c>
      <c r="AR90">
        <v>13.247999999999999</v>
      </c>
      <c r="AS90">
        <v>7.3986000000000001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82.2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2673.3871509999999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3.2025000000000001</v>
      </c>
      <c r="AQ91">
        <v>15.308999999999999</v>
      </c>
      <c r="AR91">
        <v>16.559999999999999</v>
      </c>
      <c r="AS91">
        <v>7.3986000000000001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82.2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2660.8861510000002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3.2025000000000001</v>
      </c>
      <c r="AQ92">
        <v>14.49</v>
      </c>
      <c r="AR92">
        <v>16.559999999999999</v>
      </c>
      <c r="AS92">
        <v>7.3986000000000001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82.2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2641.1271509999997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16.559999999999999</v>
      </c>
      <c r="AS93">
        <v>7.3986000000000001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82.2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2626.6371509999999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16.559999999999999</v>
      </c>
      <c r="AS94">
        <v>7.3986000000000001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82.2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2626.6371509999999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16.559999999999999</v>
      </c>
      <c r="AS95">
        <v>7.3986000000000001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82.2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2617.7631510000001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16.559999999999999</v>
      </c>
      <c r="AS96">
        <v>7.3986000000000001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82.2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2617.7631510000001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7.3986000000000001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82.2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2619.8526510000002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12.1068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82.2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2624.5608510000002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2.952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3.1608336874999989</v>
      </c>
      <c r="Y99">
        <f t="shared" si="2"/>
        <v>0</v>
      </c>
      <c r="Z99">
        <f t="shared" si="2"/>
        <v>5.9787199999999992E-2</v>
      </c>
      <c r="AA99">
        <f t="shared" si="2"/>
        <v>0.13433080999999999</v>
      </c>
      <c r="AB99">
        <f t="shared" si="2"/>
        <v>0.18438055999999994</v>
      </c>
      <c r="AC99">
        <f t="shared" si="2"/>
        <v>4.050844574999999E-2</v>
      </c>
      <c r="AD99">
        <f t="shared" si="2"/>
        <v>0.13869839500000003</v>
      </c>
      <c r="AE99">
        <f t="shared" si="2"/>
        <v>0.44904871699999988</v>
      </c>
      <c r="AF99">
        <f t="shared" si="2"/>
        <v>0.19194462000000018</v>
      </c>
      <c r="AG99">
        <f t="shared" si="2"/>
        <v>0</v>
      </c>
      <c r="AH99">
        <f t="shared" si="2"/>
        <v>0.80495000000000061</v>
      </c>
      <c r="AI99">
        <f t="shared" si="2"/>
        <v>6.922064800000001E-2</v>
      </c>
      <c r="AJ99">
        <f t="shared" si="2"/>
        <v>0</v>
      </c>
      <c r="AK99">
        <f t="shared" si="2"/>
        <v>1.2974256000000017</v>
      </c>
      <c r="AL99">
        <f t="shared" si="2"/>
        <v>0.36064994000000034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0.10301930099999997</v>
      </c>
      <c r="AQ99">
        <f t="shared" si="2"/>
        <v>0.37059750000000008</v>
      </c>
      <c r="AR99">
        <f t="shared" si="2"/>
        <v>0.2682720000000004</v>
      </c>
      <c r="AS99">
        <f t="shared" si="2"/>
        <v>0.23325767999999991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1.6813451999999991</v>
      </c>
      <c r="AX99">
        <f t="shared" si="2"/>
        <v>1.972799999999997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3.3732300000000048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64.794878847500001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186.57579000000001</v>
      </c>
      <c r="L3">
        <v>185</v>
      </c>
      <c r="M3">
        <v>92</v>
      </c>
      <c r="N3">
        <v>118.125</v>
      </c>
      <c r="O3">
        <v>123.66562500000001</v>
      </c>
      <c r="P3">
        <v>122.99957999999999</v>
      </c>
      <c r="Q3">
        <v>0</v>
      </c>
      <c r="R3">
        <v>32.384799999999998</v>
      </c>
      <c r="S3">
        <v>0</v>
      </c>
      <c r="T3">
        <v>0</v>
      </c>
      <c r="U3">
        <v>418.77</v>
      </c>
      <c r="V3">
        <v>16.37</v>
      </c>
      <c r="W3">
        <v>36.346499999999999</v>
      </c>
      <c r="X3">
        <v>73.169300000000007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4.4160000000000004</v>
      </c>
      <c r="AS3">
        <v>9.4163999999999994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1600.8692450000001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239</v>
      </c>
      <c r="M4">
        <v>92</v>
      </c>
      <c r="N4">
        <v>118.125</v>
      </c>
      <c r="O4">
        <v>123.66562500000001</v>
      </c>
      <c r="P4">
        <v>123</v>
      </c>
      <c r="Q4">
        <v>0</v>
      </c>
      <c r="R4">
        <v>13</v>
      </c>
      <c r="S4">
        <v>0</v>
      </c>
      <c r="T4">
        <v>0</v>
      </c>
      <c r="U4">
        <v>418.77</v>
      </c>
      <c r="V4">
        <v>10.2654</v>
      </c>
      <c r="W4">
        <v>36.346499999999999</v>
      </c>
      <c r="X4">
        <v>73.169300000000007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79.376220000000004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4.4160000000000004</v>
      </c>
      <c r="AS4">
        <v>9.4163999999999994</v>
      </c>
      <c r="AT4">
        <v>19.756663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1688.1553900000004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239</v>
      </c>
      <c r="M5">
        <v>92</v>
      </c>
      <c r="N5">
        <v>118.125</v>
      </c>
      <c r="O5">
        <v>123.66562500000001</v>
      </c>
      <c r="P5">
        <v>123</v>
      </c>
      <c r="Q5">
        <v>0</v>
      </c>
      <c r="R5">
        <v>13</v>
      </c>
      <c r="S5">
        <v>0</v>
      </c>
      <c r="T5">
        <v>0</v>
      </c>
      <c r="U5">
        <v>418.77</v>
      </c>
      <c r="V5">
        <v>5</v>
      </c>
      <c r="W5">
        <v>36.346499999999999</v>
      </c>
      <c r="X5">
        <v>42.877389999999998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79.376220000000004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4.4160000000000004</v>
      </c>
      <c r="AS5">
        <v>9.4163999999999994</v>
      </c>
      <c r="AT5">
        <v>17.550180999999998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1639.5175980000006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239</v>
      </c>
      <c r="M6">
        <v>92</v>
      </c>
      <c r="N6">
        <v>118.125</v>
      </c>
      <c r="O6">
        <v>123.66562500000001</v>
      </c>
      <c r="P6">
        <v>123</v>
      </c>
      <c r="Q6">
        <v>0</v>
      </c>
      <c r="R6">
        <v>13</v>
      </c>
      <c r="S6">
        <v>0</v>
      </c>
      <c r="T6">
        <v>0</v>
      </c>
      <c r="U6">
        <v>418.77</v>
      </c>
      <c r="V6">
        <v>5</v>
      </c>
      <c r="W6">
        <v>21.305900000000001</v>
      </c>
      <c r="X6">
        <v>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4.4160000000000004</v>
      </c>
      <c r="AS6">
        <v>9.4163999999999994</v>
      </c>
      <c r="AT6">
        <v>15.649452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1611.6988790000005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239</v>
      </c>
      <c r="M7">
        <v>92</v>
      </c>
      <c r="N7">
        <v>118.125</v>
      </c>
      <c r="O7">
        <v>123.66562500000001</v>
      </c>
      <c r="P7">
        <v>123</v>
      </c>
      <c r="Q7">
        <v>3</v>
      </c>
      <c r="R7">
        <v>13</v>
      </c>
      <c r="S7">
        <v>0</v>
      </c>
      <c r="T7">
        <v>0</v>
      </c>
      <c r="U7">
        <v>418.77</v>
      </c>
      <c r="V7">
        <v>5</v>
      </c>
      <c r="W7">
        <v>14.82</v>
      </c>
      <c r="X7">
        <v>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79.376220000000004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4.4160000000000004</v>
      </c>
      <c r="AS7">
        <v>9.4163999999999994</v>
      </c>
      <c r="AT7">
        <v>13.762426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1605.3259530000003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239</v>
      </c>
      <c r="M8">
        <v>92</v>
      </c>
      <c r="N8">
        <v>118.125</v>
      </c>
      <c r="O8">
        <v>123.66562500000001</v>
      </c>
      <c r="P8">
        <v>123</v>
      </c>
      <c r="Q8">
        <v>3</v>
      </c>
      <c r="R8">
        <v>13</v>
      </c>
      <c r="S8">
        <v>0</v>
      </c>
      <c r="T8">
        <v>0</v>
      </c>
      <c r="U8">
        <v>418.77</v>
      </c>
      <c r="V8">
        <v>5</v>
      </c>
      <c r="W8">
        <v>14.82</v>
      </c>
      <c r="X8">
        <v>31.57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4.4160000000000004</v>
      </c>
      <c r="AS8">
        <v>9.4163999999999994</v>
      </c>
      <c r="AT8">
        <v>11.806257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1536.345564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239</v>
      </c>
      <c r="M9">
        <v>92</v>
      </c>
      <c r="N9">
        <v>118.125</v>
      </c>
      <c r="O9">
        <v>123.66562500000001</v>
      </c>
      <c r="P9">
        <v>123</v>
      </c>
      <c r="Q9">
        <v>3</v>
      </c>
      <c r="R9">
        <v>13</v>
      </c>
      <c r="S9">
        <v>0</v>
      </c>
      <c r="T9">
        <v>0</v>
      </c>
      <c r="U9">
        <v>418.77</v>
      </c>
      <c r="V9">
        <v>5</v>
      </c>
      <c r="W9">
        <v>14.82</v>
      </c>
      <c r="X9">
        <v>31.57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4.4160000000000004</v>
      </c>
      <c r="AS9">
        <v>9.4163999999999994</v>
      </c>
      <c r="AT9">
        <v>13.398619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1526.4799260000002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239</v>
      </c>
      <c r="M10">
        <v>92</v>
      </c>
      <c r="N10">
        <v>118.125</v>
      </c>
      <c r="O10">
        <v>123.66562500000001</v>
      </c>
      <c r="P10">
        <v>123</v>
      </c>
      <c r="Q10">
        <v>3</v>
      </c>
      <c r="R10">
        <v>13</v>
      </c>
      <c r="S10">
        <v>0</v>
      </c>
      <c r="T10">
        <v>0</v>
      </c>
      <c r="U10">
        <v>418.77</v>
      </c>
      <c r="V10">
        <v>5</v>
      </c>
      <c r="W10">
        <v>21.305900000000001</v>
      </c>
      <c r="X10">
        <v>31.57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4.4160000000000004</v>
      </c>
      <c r="AS10">
        <v>9.4163999999999994</v>
      </c>
      <c r="AT10">
        <v>11.987638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1530.5548450000003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239</v>
      </c>
      <c r="M11">
        <v>92</v>
      </c>
      <c r="N11">
        <v>118.125</v>
      </c>
      <c r="O11">
        <v>123.66562500000001</v>
      </c>
      <c r="P11">
        <v>123</v>
      </c>
      <c r="Q11">
        <v>3</v>
      </c>
      <c r="R11">
        <v>13</v>
      </c>
      <c r="S11">
        <v>0</v>
      </c>
      <c r="T11">
        <v>0</v>
      </c>
      <c r="U11">
        <v>418.77</v>
      </c>
      <c r="V11">
        <v>5</v>
      </c>
      <c r="W11">
        <v>21.305900000000001</v>
      </c>
      <c r="X11">
        <v>31.57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4.4160000000000004</v>
      </c>
      <c r="AS11">
        <v>9.4163999999999994</v>
      </c>
      <c r="AT11">
        <v>12.903430999999999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1538.5499050000001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239</v>
      </c>
      <c r="M12">
        <v>92</v>
      </c>
      <c r="N12">
        <v>118.125</v>
      </c>
      <c r="O12">
        <v>123.66562500000001</v>
      </c>
      <c r="P12">
        <v>123</v>
      </c>
      <c r="Q12">
        <v>3</v>
      </c>
      <c r="R12">
        <v>13</v>
      </c>
      <c r="S12">
        <v>0</v>
      </c>
      <c r="T12">
        <v>0</v>
      </c>
      <c r="U12">
        <v>418.77</v>
      </c>
      <c r="V12">
        <v>5</v>
      </c>
      <c r="W12">
        <v>21.305900000000001</v>
      </c>
      <c r="X12">
        <v>31.57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4.4160000000000004</v>
      </c>
      <c r="AS12">
        <v>9.4163999999999994</v>
      </c>
      <c r="AT12">
        <v>12.593076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1537.2395500000002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239</v>
      </c>
      <c r="M13">
        <v>92</v>
      </c>
      <c r="N13">
        <v>118.125</v>
      </c>
      <c r="O13">
        <v>123.66562500000001</v>
      </c>
      <c r="P13">
        <v>123</v>
      </c>
      <c r="Q13">
        <v>3</v>
      </c>
      <c r="R13">
        <v>13</v>
      </c>
      <c r="S13">
        <v>0</v>
      </c>
      <c r="T13">
        <v>0</v>
      </c>
      <c r="U13">
        <v>418.77</v>
      </c>
      <c r="V13">
        <v>5</v>
      </c>
      <c r="W13">
        <v>36.346499999999999</v>
      </c>
      <c r="X13">
        <v>31.57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4.4160000000000004</v>
      </c>
      <c r="AS13">
        <v>9.4163999999999994</v>
      </c>
      <c r="AT13">
        <v>12.012219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1551.6992930000001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239</v>
      </c>
      <c r="M14">
        <v>92</v>
      </c>
      <c r="N14">
        <v>118.125</v>
      </c>
      <c r="O14">
        <v>123.66562500000001</v>
      </c>
      <c r="P14">
        <v>123</v>
      </c>
      <c r="Q14">
        <v>3</v>
      </c>
      <c r="R14">
        <v>13</v>
      </c>
      <c r="S14">
        <v>0</v>
      </c>
      <c r="T14">
        <v>0</v>
      </c>
      <c r="U14">
        <v>418.77</v>
      </c>
      <c r="V14">
        <v>5</v>
      </c>
      <c r="W14">
        <v>29.860600000000002</v>
      </c>
      <c r="X14">
        <v>31.57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4.4160000000000004</v>
      </c>
      <c r="AS14">
        <v>9.4163999999999994</v>
      </c>
      <c r="AT14">
        <v>14.793699999999999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1547.994874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239</v>
      </c>
      <c r="M15">
        <v>92</v>
      </c>
      <c r="N15">
        <v>118.125</v>
      </c>
      <c r="O15">
        <v>123.66562500000001</v>
      </c>
      <c r="P15">
        <v>123</v>
      </c>
      <c r="Q15">
        <v>3</v>
      </c>
      <c r="R15">
        <v>13</v>
      </c>
      <c r="S15">
        <v>0</v>
      </c>
      <c r="T15">
        <v>0</v>
      </c>
      <c r="U15">
        <v>418.77</v>
      </c>
      <c r="V15">
        <v>5</v>
      </c>
      <c r="W15">
        <v>29.860600000000002</v>
      </c>
      <c r="X15">
        <v>61.719799999999999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4.4160000000000004</v>
      </c>
      <c r="AS15">
        <v>9.4163999999999994</v>
      </c>
      <c r="AT15">
        <v>16.222045000000001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1572.4937520000003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239</v>
      </c>
      <c r="M16">
        <v>92</v>
      </c>
      <c r="N16">
        <v>118.125</v>
      </c>
      <c r="O16">
        <v>123.66562500000001</v>
      </c>
      <c r="P16">
        <v>123</v>
      </c>
      <c r="Q16">
        <v>3</v>
      </c>
      <c r="R16">
        <v>13</v>
      </c>
      <c r="S16">
        <v>0</v>
      </c>
      <c r="T16">
        <v>0</v>
      </c>
      <c r="U16">
        <v>418.77</v>
      </c>
      <c r="V16">
        <v>5</v>
      </c>
      <c r="W16">
        <v>29.860600000000002</v>
      </c>
      <c r="X16">
        <v>61.719799999999999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49.68</v>
      </c>
      <c r="AS16">
        <v>9.4163999999999994</v>
      </c>
      <c r="AT16">
        <v>14.023930999999999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1614.5596380000004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239</v>
      </c>
      <c r="M17">
        <v>92</v>
      </c>
      <c r="N17">
        <v>118.125</v>
      </c>
      <c r="O17">
        <v>123.66562500000001</v>
      </c>
      <c r="P17">
        <v>123</v>
      </c>
      <c r="Q17">
        <v>3</v>
      </c>
      <c r="R17">
        <v>13</v>
      </c>
      <c r="S17">
        <v>0</v>
      </c>
      <c r="T17">
        <v>0</v>
      </c>
      <c r="U17">
        <v>418.77</v>
      </c>
      <c r="V17">
        <v>5</v>
      </c>
      <c r="W17">
        <v>29.860600000000002</v>
      </c>
      <c r="X17">
        <v>63.564399999999999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9.4163999999999994</v>
      </c>
      <c r="AT17">
        <v>15.14893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1626.4032370000004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239</v>
      </c>
      <c r="M18">
        <v>92</v>
      </c>
      <c r="N18">
        <v>118.125</v>
      </c>
      <c r="O18">
        <v>123.66562500000001</v>
      </c>
      <c r="P18">
        <v>123</v>
      </c>
      <c r="Q18">
        <v>3</v>
      </c>
      <c r="R18">
        <v>13</v>
      </c>
      <c r="S18">
        <v>0</v>
      </c>
      <c r="T18">
        <v>0</v>
      </c>
      <c r="U18">
        <v>418.77</v>
      </c>
      <c r="V18">
        <v>5</v>
      </c>
      <c r="W18">
        <v>29.860600000000002</v>
      </c>
      <c r="X18">
        <v>63.564399999999999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4.4160000000000004</v>
      </c>
      <c r="AS18">
        <v>9.4163999999999994</v>
      </c>
      <c r="AT18">
        <v>17.053215000000002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1584.0435220000002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239</v>
      </c>
      <c r="M19">
        <v>92</v>
      </c>
      <c r="N19">
        <v>118.125</v>
      </c>
      <c r="O19">
        <v>123.66562500000001</v>
      </c>
      <c r="P19">
        <v>123</v>
      </c>
      <c r="Q19">
        <v>3</v>
      </c>
      <c r="R19">
        <v>13</v>
      </c>
      <c r="S19">
        <v>1.445994</v>
      </c>
      <c r="T19">
        <v>0</v>
      </c>
      <c r="U19">
        <v>418.77</v>
      </c>
      <c r="V19">
        <v>5</v>
      </c>
      <c r="W19">
        <v>29.860600000000002</v>
      </c>
      <c r="X19">
        <v>63.564399999999999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4.4160000000000004</v>
      </c>
      <c r="AS19">
        <v>9.4163999999999994</v>
      </c>
      <c r="AT19">
        <v>17.162330000000001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1601.2576310000002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239</v>
      </c>
      <c r="M20">
        <v>92</v>
      </c>
      <c r="N20">
        <v>118.125</v>
      </c>
      <c r="O20">
        <v>123.66562500000001</v>
      </c>
      <c r="P20">
        <v>123</v>
      </c>
      <c r="Q20">
        <v>3</v>
      </c>
      <c r="R20">
        <v>15</v>
      </c>
      <c r="S20">
        <v>1.445994</v>
      </c>
      <c r="T20">
        <v>0</v>
      </c>
      <c r="U20">
        <v>418.77</v>
      </c>
      <c r="V20">
        <v>11.1046</v>
      </c>
      <c r="W20">
        <v>29.860600000000002</v>
      </c>
      <c r="X20">
        <v>63.564399999999999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4.4160000000000004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1611.199869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239</v>
      </c>
      <c r="M21">
        <v>92</v>
      </c>
      <c r="N21">
        <v>118.125</v>
      </c>
      <c r="O21">
        <v>123.66562500000001</v>
      </c>
      <c r="P21">
        <v>123</v>
      </c>
      <c r="Q21">
        <v>3</v>
      </c>
      <c r="R21">
        <v>26.617699999999999</v>
      </c>
      <c r="S21">
        <v>1.445994</v>
      </c>
      <c r="T21">
        <v>0</v>
      </c>
      <c r="U21">
        <v>418.77</v>
      </c>
      <c r="V21">
        <v>11.1046</v>
      </c>
      <c r="W21">
        <v>36.346499999999999</v>
      </c>
      <c r="X21">
        <v>65.404600000000002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4.4160000000000004</v>
      </c>
      <c r="AS21">
        <v>9.4163999999999994</v>
      </c>
      <c r="AT21">
        <v>19.487729999999999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1632.6314310000002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239</v>
      </c>
      <c r="M22">
        <v>92</v>
      </c>
      <c r="N22">
        <v>118.125</v>
      </c>
      <c r="O22">
        <v>123.66562500000001</v>
      </c>
      <c r="P22">
        <v>123</v>
      </c>
      <c r="Q22">
        <v>3</v>
      </c>
      <c r="R22">
        <v>26.617699999999999</v>
      </c>
      <c r="S22">
        <v>1.445994</v>
      </c>
      <c r="T22">
        <v>0</v>
      </c>
      <c r="U22">
        <v>418.77</v>
      </c>
      <c r="V22">
        <v>11.1046</v>
      </c>
      <c r="W22">
        <v>45.22</v>
      </c>
      <c r="X22">
        <v>103.9837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15.561</v>
      </c>
      <c r="AR22">
        <v>4.4160000000000004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1698.157269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214.02850799999999</v>
      </c>
      <c r="L23">
        <v>239</v>
      </c>
      <c r="M23">
        <v>92</v>
      </c>
      <c r="N23">
        <v>118.125</v>
      </c>
      <c r="O23">
        <v>123.66562500000001</v>
      </c>
      <c r="P23">
        <v>123</v>
      </c>
      <c r="Q23">
        <v>3</v>
      </c>
      <c r="R23">
        <v>26.617699999999999</v>
      </c>
      <c r="S23">
        <v>1.445994</v>
      </c>
      <c r="T23">
        <v>0</v>
      </c>
      <c r="U23">
        <v>418.77</v>
      </c>
      <c r="V23">
        <v>14.480335</v>
      </c>
      <c r="W23">
        <v>45.22</v>
      </c>
      <c r="X23">
        <v>103.9837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4.4160000000000004</v>
      </c>
      <c r="AS23">
        <v>9.4163999999999994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1736.561512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256.56</v>
      </c>
      <c r="L24">
        <v>239</v>
      </c>
      <c r="M24">
        <v>92</v>
      </c>
      <c r="N24">
        <v>118.125</v>
      </c>
      <c r="O24">
        <v>123.66562500000001</v>
      </c>
      <c r="P24">
        <v>123</v>
      </c>
      <c r="Q24">
        <v>3</v>
      </c>
      <c r="R24">
        <v>32.384799999999998</v>
      </c>
      <c r="S24">
        <v>1.445994</v>
      </c>
      <c r="T24">
        <v>0</v>
      </c>
      <c r="U24">
        <v>418.77</v>
      </c>
      <c r="V24">
        <v>16.37</v>
      </c>
      <c r="W24">
        <v>45.22</v>
      </c>
      <c r="X24">
        <v>103.9837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36.54</v>
      </c>
      <c r="AR24">
        <v>4.4160000000000004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1828.6687690000001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293.36380000000003</v>
      </c>
      <c r="L25">
        <v>239</v>
      </c>
      <c r="M25">
        <v>92</v>
      </c>
      <c r="N25">
        <v>118.125</v>
      </c>
      <c r="O25">
        <v>123.66562500000001</v>
      </c>
      <c r="P25">
        <v>123</v>
      </c>
      <c r="Q25">
        <v>3</v>
      </c>
      <c r="R25">
        <v>32.384799999999998</v>
      </c>
      <c r="S25">
        <v>1.445994</v>
      </c>
      <c r="T25">
        <v>0</v>
      </c>
      <c r="U25">
        <v>418.77</v>
      </c>
      <c r="V25">
        <v>16.37</v>
      </c>
      <c r="W25">
        <v>45.22</v>
      </c>
      <c r="X25">
        <v>105.8284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2.5619999999999998</v>
      </c>
      <c r="AQ25">
        <v>46.683</v>
      </c>
      <c r="AR25">
        <v>4.4160000000000004</v>
      </c>
      <c r="AS25">
        <v>9.4163999999999994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1922.0283089999998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319.25319999999999</v>
      </c>
      <c r="L26">
        <v>239</v>
      </c>
      <c r="M26">
        <v>92</v>
      </c>
      <c r="N26">
        <v>118.125</v>
      </c>
      <c r="O26">
        <v>123.66562500000001</v>
      </c>
      <c r="P26">
        <v>123</v>
      </c>
      <c r="Q26">
        <v>3</v>
      </c>
      <c r="R26">
        <v>42.106734000000003</v>
      </c>
      <c r="S26">
        <v>1.445994</v>
      </c>
      <c r="T26">
        <v>0</v>
      </c>
      <c r="U26">
        <v>418.77</v>
      </c>
      <c r="V26">
        <v>20.73</v>
      </c>
      <c r="W26">
        <v>45.22</v>
      </c>
      <c r="X26">
        <v>105.8284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79.376220000000004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62.244</v>
      </c>
      <c r="AR26">
        <v>4.4160000000000004</v>
      </c>
      <c r="AS26">
        <v>9.4163999999999994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2107.7584509999997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336.88069999999999</v>
      </c>
      <c r="L27">
        <v>255</v>
      </c>
      <c r="M27">
        <v>92</v>
      </c>
      <c r="N27">
        <v>118.125</v>
      </c>
      <c r="O27">
        <v>123.66562500000001</v>
      </c>
      <c r="P27">
        <v>123</v>
      </c>
      <c r="Q27">
        <v>3</v>
      </c>
      <c r="R27">
        <v>42.390099999999997</v>
      </c>
      <c r="S27">
        <v>1.445994</v>
      </c>
      <c r="T27">
        <v>0</v>
      </c>
      <c r="U27">
        <v>418.77</v>
      </c>
      <c r="V27">
        <v>20.73</v>
      </c>
      <c r="W27">
        <v>45.22</v>
      </c>
      <c r="X27">
        <v>105.8284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79.376220000000004</v>
      </c>
      <c r="AM27">
        <v>10.536032000000001</v>
      </c>
      <c r="AN27">
        <v>0.59302999999999995</v>
      </c>
      <c r="AO27">
        <v>0</v>
      </c>
      <c r="AP27">
        <v>2.5619999999999998</v>
      </c>
      <c r="AQ27">
        <v>62.244</v>
      </c>
      <c r="AR27">
        <v>4.4160000000000004</v>
      </c>
      <c r="AS27">
        <v>10.089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2254.5105890000004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336.88069999999999</v>
      </c>
      <c r="L28">
        <v>267</v>
      </c>
      <c r="M28">
        <v>92</v>
      </c>
      <c r="N28">
        <v>118.125</v>
      </c>
      <c r="O28">
        <v>123.66562500000001</v>
      </c>
      <c r="P28">
        <v>123</v>
      </c>
      <c r="Q28">
        <v>3</v>
      </c>
      <c r="R28">
        <v>42.390099999999997</v>
      </c>
      <c r="S28">
        <v>1.445994</v>
      </c>
      <c r="T28">
        <v>0</v>
      </c>
      <c r="U28">
        <v>418.77</v>
      </c>
      <c r="V28">
        <v>20.73</v>
      </c>
      <c r="W28">
        <v>45.22</v>
      </c>
      <c r="X28">
        <v>105.8284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79.376220000000004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62.244</v>
      </c>
      <c r="AR28">
        <v>4.4160000000000004</v>
      </c>
      <c r="AS28">
        <v>24.75168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2385.8938250000001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336.88069999999999</v>
      </c>
      <c r="L29">
        <v>267</v>
      </c>
      <c r="M29">
        <v>92</v>
      </c>
      <c r="N29">
        <v>118.125</v>
      </c>
      <c r="O29">
        <v>123.66562500000001</v>
      </c>
      <c r="P29">
        <v>123</v>
      </c>
      <c r="Q29">
        <v>3</v>
      </c>
      <c r="R29">
        <v>42.390099999999997</v>
      </c>
      <c r="S29">
        <v>1.445994</v>
      </c>
      <c r="T29">
        <v>0</v>
      </c>
      <c r="U29">
        <v>418.77</v>
      </c>
      <c r="V29">
        <v>20.73</v>
      </c>
      <c r="W29">
        <v>45.22</v>
      </c>
      <c r="X29">
        <v>107.673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79.376220000000004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62.244</v>
      </c>
      <c r="AR29">
        <v>4.4160000000000004</v>
      </c>
      <c r="AS29">
        <v>24.75168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2401.1684250000003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252</v>
      </c>
      <c r="M30">
        <v>92</v>
      </c>
      <c r="N30">
        <v>118.125</v>
      </c>
      <c r="O30">
        <v>123.66562500000001</v>
      </c>
      <c r="P30">
        <v>123</v>
      </c>
      <c r="Q30">
        <v>3</v>
      </c>
      <c r="R30">
        <v>42.390099999999997</v>
      </c>
      <c r="S30">
        <v>1.445994</v>
      </c>
      <c r="T30">
        <v>0</v>
      </c>
      <c r="U30">
        <v>418.77</v>
      </c>
      <c r="V30">
        <v>20.73</v>
      </c>
      <c r="W30">
        <v>45.22</v>
      </c>
      <c r="X30">
        <v>107.673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62.244</v>
      </c>
      <c r="AR30">
        <v>4.4160000000000004</v>
      </c>
      <c r="AS30">
        <v>24.75168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2324.2536050000003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252</v>
      </c>
      <c r="M31">
        <v>92</v>
      </c>
      <c r="N31">
        <v>118.125</v>
      </c>
      <c r="O31">
        <v>123.66562500000001</v>
      </c>
      <c r="P31">
        <v>123</v>
      </c>
      <c r="Q31">
        <v>3</v>
      </c>
      <c r="R31">
        <v>42.390099999999997</v>
      </c>
      <c r="S31">
        <v>1.445994</v>
      </c>
      <c r="T31">
        <v>0</v>
      </c>
      <c r="U31">
        <v>418.77</v>
      </c>
      <c r="V31">
        <v>20.73</v>
      </c>
      <c r="W31">
        <v>45.22</v>
      </c>
      <c r="X31">
        <v>107.673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62.244</v>
      </c>
      <c r="AR31">
        <v>49.68</v>
      </c>
      <c r="AS31">
        <v>24.75168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2374.6625649999996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252</v>
      </c>
      <c r="M32">
        <v>92</v>
      </c>
      <c r="N32">
        <v>118.125</v>
      </c>
      <c r="O32">
        <v>123.66562500000001</v>
      </c>
      <c r="P32">
        <v>123</v>
      </c>
      <c r="Q32">
        <v>3</v>
      </c>
      <c r="R32">
        <v>42.390099999999997</v>
      </c>
      <c r="S32">
        <v>1.445994</v>
      </c>
      <c r="T32">
        <v>0</v>
      </c>
      <c r="U32">
        <v>418.77</v>
      </c>
      <c r="V32">
        <v>20.73</v>
      </c>
      <c r="W32">
        <v>45.22</v>
      </c>
      <c r="X32">
        <v>107.673</v>
      </c>
      <c r="Y32">
        <v>0</v>
      </c>
      <c r="Z32">
        <v>13.041600000000001</v>
      </c>
      <c r="AA32">
        <v>26.07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62.244</v>
      </c>
      <c r="AR32">
        <v>49.68</v>
      </c>
      <c r="AS32">
        <v>24.75168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2361.2325649999998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267</v>
      </c>
      <c r="M33">
        <v>92</v>
      </c>
      <c r="N33">
        <v>118.125</v>
      </c>
      <c r="O33">
        <v>123.66562500000001</v>
      </c>
      <c r="P33">
        <v>123</v>
      </c>
      <c r="Q33">
        <v>3</v>
      </c>
      <c r="R33">
        <v>42.390099999999997</v>
      </c>
      <c r="S33">
        <v>1.445994</v>
      </c>
      <c r="T33">
        <v>0</v>
      </c>
      <c r="U33">
        <v>418.77</v>
      </c>
      <c r="V33">
        <v>20.73</v>
      </c>
      <c r="W33">
        <v>45.22</v>
      </c>
      <c r="X33">
        <v>109.5133</v>
      </c>
      <c r="Y33">
        <v>0</v>
      </c>
      <c r="Z33">
        <v>13.041600000000001</v>
      </c>
      <c r="AA33">
        <v>13.43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62.244</v>
      </c>
      <c r="AR33">
        <v>4.4160000000000004</v>
      </c>
      <c r="AS33">
        <v>24.75168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2309.6374530000003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267</v>
      </c>
      <c r="M34">
        <v>92</v>
      </c>
      <c r="N34">
        <v>118.125</v>
      </c>
      <c r="O34">
        <v>123.66562500000001</v>
      </c>
      <c r="P34">
        <v>123</v>
      </c>
      <c r="Q34">
        <v>3</v>
      </c>
      <c r="R34">
        <v>42.390099999999997</v>
      </c>
      <c r="S34">
        <v>1.445994</v>
      </c>
      <c r="T34">
        <v>0</v>
      </c>
      <c r="U34">
        <v>418.77</v>
      </c>
      <c r="V34">
        <v>20.73</v>
      </c>
      <c r="W34">
        <v>45.22</v>
      </c>
      <c r="X34">
        <v>109.5133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2.5619999999999998</v>
      </c>
      <c r="AQ34">
        <v>46.683</v>
      </c>
      <c r="AR34">
        <v>4.4160000000000004</v>
      </c>
      <c r="AS34">
        <v>24.75168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2100.344685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271</v>
      </c>
      <c r="M35">
        <v>92</v>
      </c>
      <c r="N35">
        <v>118.125</v>
      </c>
      <c r="O35">
        <v>123.66562500000001</v>
      </c>
      <c r="P35">
        <v>123</v>
      </c>
      <c r="Q35">
        <v>3</v>
      </c>
      <c r="R35">
        <v>42.390099999999997</v>
      </c>
      <c r="S35">
        <v>1.445994</v>
      </c>
      <c r="T35">
        <v>0</v>
      </c>
      <c r="U35">
        <v>418.77</v>
      </c>
      <c r="V35">
        <v>20.73</v>
      </c>
      <c r="W35">
        <v>45.22</v>
      </c>
      <c r="X35">
        <v>109.5133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2.5619999999999998</v>
      </c>
      <c r="AQ35">
        <v>31.122</v>
      </c>
      <c r="AR35">
        <v>4.4160000000000004</v>
      </c>
      <c r="AS35">
        <v>6.1879200000000001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42.54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2031.1790490000001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263</v>
      </c>
      <c r="M36">
        <v>92</v>
      </c>
      <c r="N36">
        <v>118.125</v>
      </c>
      <c r="O36">
        <v>123.66562500000001</v>
      </c>
      <c r="P36">
        <v>123</v>
      </c>
      <c r="Q36">
        <v>3</v>
      </c>
      <c r="R36">
        <v>42.390099999999997</v>
      </c>
      <c r="S36">
        <v>1.445994</v>
      </c>
      <c r="T36">
        <v>0</v>
      </c>
      <c r="U36">
        <v>418.77</v>
      </c>
      <c r="V36">
        <v>20.73</v>
      </c>
      <c r="W36">
        <v>45.22</v>
      </c>
      <c r="X36">
        <v>109.5133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0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2.5619999999999998</v>
      </c>
      <c r="AQ36">
        <v>15.561</v>
      </c>
      <c r="AR36">
        <v>4.4160000000000004</v>
      </c>
      <c r="AS36">
        <v>6.1879200000000001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110.99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2039.1180129999998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279</v>
      </c>
      <c r="M37">
        <v>92</v>
      </c>
      <c r="N37">
        <v>118.125</v>
      </c>
      <c r="O37">
        <v>123.66562500000001</v>
      </c>
      <c r="P37">
        <v>123</v>
      </c>
      <c r="Q37">
        <v>3</v>
      </c>
      <c r="R37">
        <v>42.390099999999997</v>
      </c>
      <c r="S37">
        <v>1.445994</v>
      </c>
      <c r="T37">
        <v>0</v>
      </c>
      <c r="U37">
        <v>418.77</v>
      </c>
      <c r="V37">
        <v>20.73</v>
      </c>
      <c r="W37">
        <v>45.22</v>
      </c>
      <c r="X37">
        <v>111.3579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0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2.3239999999999998</v>
      </c>
      <c r="AM37">
        <v>5.2786799999999996</v>
      </c>
      <c r="AN37">
        <v>0.59302999999999995</v>
      </c>
      <c r="AO37">
        <v>0</v>
      </c>
      <c r="AP37">
        <v>2.5619999999999998</v>
      </c>
      <c r="AQ37">
        <v>0</v>
      </c>
      <c r="AR37">
        <v>4.4160000000000004</v>
      </c>
      <c r="AS37">
        <v>6.1879200000000001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2026.2142609999999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279</v>
      </c>
      <c r="M38">
        <v>92</v>
      </c>
      <c r="N38">
        <v>118.125</v>
      </c>
      <c r="O38">
        <v>123.66562500000001</v>
      </c>
      <c r="P38">
        <v>123</v>
      </c>
      <c r="Q38">
        <v>3</v>
      </c>
      <c r="R38">
        <v>42.390099999999997</v>
      </c>
      <c r="S38">
        <v>1.445994</v>
      </c>
      <c r="T38">
        <v>0</v>
      </c>
      <c r="U38">
        <v>418.77</v>
      </c>
      <c r="V38">
        <v>20.73</v>
      </c>
      <c r="W38">
        <v>45.22</v>
      </c>
      <c r="X38">
        <v>111.3579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0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5.2786799999999996</v>
      </c>
      <c r="AN38">
        <v>0.59302999999999995</v>
      </c>
      <c r="AO38">
        <v>0</v>
      </c>
      <c r="AP38">
        <v>2.5619999999999998</v>
      </c>
      <c r="AQ38">
        <v>0</v>
      </c>
      <c r="AR38">
        <v>4.4160000000000004</v>
      </c>
      <c r="AS38">
        <v>6.1879200000000001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1989.2746089999998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334.748313</v>
      </c>
      <c r="M39">
        <v>92</v>
      </c>
      <c r="N39">
        <v>118.125</v>
      </c>
      <c r="O39">
        <v>123.66562500000001</v>
      </c>
      <c r="P39">
        <v>123</v>
      </c>
      <c r="Q39">
        <v>3</v>
      </c>
      <c r="R39">
        <v>42.390099999999997</v>
      </c>
      <c r="S39">
        <v>1.445994</v>
      </c>
      <c r="T39">
        <v>0</v>
      </c>
      <c r="U39">
        <v>418.77</v>
      </c>
      <c r="V39">
        <v>20.73</v>
      </c>
      <c r="W39">
        <v>45.22</v>
      </c>
      <c r="X39">
        <v>111.3579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2.5619999999999998</v>
      </c>
      <c r="AQ39">
        <v>0</v>
      </c>
      <c r="AR39">
        <v>49.68</v>
      </c>
      <c r="AS39">
        <v>5.1117600000000003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2037.992082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412</v>
      </c>
      <c r="M40">
        <v>92</v>
      </c>
      <c r="N40">
        <v>118.125</v>
      </c>
      <c r="O40">
        <v>123.66562500000001</v>
      </c>
      <c r="P40">
        <v>123</v>
      </c>
      <c r="Q40">
        <v>3</v>
      </c>
      <c r="R40">
        <v>42.390099999999997</v>
      </c>
      <c r="S40">
        <v>1.445994</v>
      </c>
      <c r="T40">
        <v>0</v>
      </c>
      <c r="U40">
        <v>418.77</v>
      </c>
      <c r="V40">
        <v>20.73</v>
      </c>
      <c r="W40">
        <v>45.22</v>
      </c>
      <c r="X40">
        <v>111.3579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2.5619999999999998</v>
      </c>
      <c r="AQ40">
        <v>0</v>
      </c>
      <c r="AR40">
        <v>49.68</v>
      </c>
      <c r="AS40">
        <v>5.1117600000000003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2119.2437690000002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422</v>
      </c>
      <c r="M41">
        <v>92</v>
      </c>
      <c r="N41">
        <v>118.125</v>
      </c>
      <c r="O41">
        <v>123.66562500000001</v>
      </c>
      <c r="P41">
        <v>123</v>
      </c>
      <c r="Q41">
        <v>3</v>
      </c>
      <c r="R41">
        <v>42.390099999999997</v>
      </c>
      <c r="S41">
        <v>1.445994</v>
      </c>
      <c r="T41">
        <v>0</v>
      </c>
      <c r="U41">
        <v>418.77</v>
      </c>
      <c r="V41">
        <v>20.73</v>
      </c>
      <c r="W41">
        <v>45.22</v>
      </c>
      <c r="X41">
        <v>113.1982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4.4160000000000004</v>
      </c>
      <c r="AS41">
        <v>5.1117600000000003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2097.1803360000004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441</v>
      </c>
      <c r="M42">
        <v>92</v>
      </c>
      <c r="N42">
        <v>118.125</v>
      </c>
      <c r="O42">
        <v>123.66562500000001</v>
      </c>
      <c r="P42">
        <v>123</v>
      </c>
      <c r="Q42">
        <v>3</v>
      </c>
      <c r="R42">
        <v>42.390099999999997</v>
      </c>
      <c r="S42">
        <v>1.445994</v>
      </c>
      <c r="T42">
        <v>0</v>
      </c>
      <c r="U42">
        <v>418.77</v>
      </c>
      <c r="V42">
        <v>20.73</v>
      </c>
      <c r="W42">
        <v>45.22</v>
      </c>
      <c r="X42">
        <v>113.1982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4.4160000000000004</v>
      </c>
      <c r="AS42">
        <v>5.1117600000000003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2105.0102960000004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399</v>
      </c>
      <c r="M43">
        <v>92</v>
      </c>
      <c r="N43">
        <v>118.125</v>
      </c>
      <c r="O43">
        <v>123.66562500000001</v>
      </c>
      <c r="P43">
        <v>123</v>
      </c>
      <c r="Q43">
        <v>3</v>
      </c>
      <c r="R43">
        <v>42.390099999999997</v>
      </c>
      <c r="S43">
        <v>1.445994</v>
      </c>
      <c r="T43">
        <v>0</v>
      </c>
      <c r="U43">
        <v>418.77</v>
      </c>
      <c r="V43">
        <v>20.73</v>
      </c>
      <c r="W43">
        <v>45.22</v>
      </c>
      <c r="X43">
        <v>113.1982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0.59302999999999995</v>
      </c>
      <c r="AO43">
        <v>0</v>
      </c>
      <c r="AP43">
        <v>11.922267</v>
      </c>
      <c r="AQ43">
        <v>0</v>
      </c>
      <c r="AR43">
        <v>4.4160000000000004</v>
      </c>
      <c r="AS43">
        <v>5.1117600000000003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2075.468296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325.04320000000001</v>
      </c>
      <c r="L44">
        <v>353</v>
      </c>
      <c r="M44">
        <v>92</v>
      </c>
      <c r="N44">
        <v>118.125</v>
      </c>
      <c r="O44">
        <v>123.66562500000001</v>
      </c>
      <c r="P44">
        <v>123</v>
      </c>
      <c r="Q44">
        <v>3</v>
      </c>
      <c r="R44">
        <v>42.390099999999997</v>
      </c>
      <c r="S44">
        <v>1.445994</v>
      </c>
      <c r="T44">
        <v>0</v>
      </c>
      <c r="U44">
        <v>418.77</v>
      </c>
      <c r="V44">
        <v>20.73</v>
      </c>
      <c r="W44">
        <v>45.22</v>
      </c>
      <c r="X44">
        <v>113.1982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0.59302999999999995</v>
      </c>
      <c r="AO44">
        <v>0</v>
      </c>
      <c r="AP44">
        <v>11.922267</v>
      </c>
      <c r="AQ44">
        <v>0</v>
      </c>
      <c r="AR44">
        <v>4.4160000000000004</v>
      </c>
      <c r="AS44">
        <v>5.1117600000000003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2013.9513960000002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321.48320000000001</v>
      </c>
      <c r="L45">
        <v>353</v>
      </c>
      <c r="M45">
        <v>92</v>
      </c>
      <c r="N45">
        <v>118.125</v>
      </c>
      <c r="O45">
        <v>123.66562500000001</v>
      </c>
      <c r="P45">
        <v>123</v>
      </c>
      <c r="Q45">
        <v>3</v>
      </c>
      <c r="R45">
        <v>42.390099999999997</v>
      </c>
      <c r="S45">
        <v>1.445994</v>
      </c>
      <c r="T45">
        <v>0</v>
      </c>
      <c r="U45">
        <v>418.77</v>
      </c>
      <c r="V45">
        <v>20.73</v>
      </c>
      <c r="W45">
        <v>45.22</v>
      </c>
      <c r="X45">
        <v>115.0428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4.4160000000000004</v>
      </c>
      <c r="AS45">
        <v>5.1117600000000003</v>
      </c>
      <c r="AT45">
        <v>19.633649999999999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2002.5094109999998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324.48320000000001</v>
      </c>
      <c r="L46">
        <v>353</v>
      </c>
      <c r="M46">
        <v>92</v>
      </c>
      <c r="N46">
        <v>118.125</v>
      </c>
      <c r="O46">
        <v>123.66562500000001</v>
      </c>
      <c r="P46">
        <v>123</v>
      </c>
      <c r="Q46">
        <v>3</v>
      </c>
      <c r="R46">
        <v>42.390099999999997</v>
      </c>
      <c r="S46">
        <v>1.445994</v>
      </c>
      <c r="T46">
        <v>0</v>
      </c>
      <c r="U46">
        <v>418.77</v>
      </c>
      <c r="V46">
        <v>20.73</v>
      </c>
      <c r="W46">
        <v>45.22</v>
      </c>
      <c r="X46">
        <v>115.0428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4.4160000000000004</v>
      </c>
      <c r="AS46">
        <v>5.1117600000000003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2005.8757289999999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319.48320000000001</v>
      </c>
      <c r="L47">
        <v>353</v>
      </c>
      <c r="M47">
        <v>92</v>
      </c>
      <c r="N47">
        <v>118.125</v>
      </c>
      <c r="O47">
        <v>123.66562500000001</v>
      </c>
      <c r="P47">
        <v>123</v>
      </c>
      <c r="Q47">
        <v>3.0007540000000001</v>
      </c>
      <c r="R47">
        <v>42.390099999999997</v>
      </c>
      <c r="S47">
        <v>1.445994</v>
      </c>
      <c r="T47">
        <v>0</v>
      </c>
      <c r="U47">
        <v>418.77</v>
      </c>
      <c r="V47">
        <v>20.73</v>
      </c>
      <c r="W47">
        <v>45.22</v>
      </c>
      <c r="X47">
        <v>115.0428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4.4160000000000004</v>
      </c>
      <c r="AS47">
        <v>5.1117600000000003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1984.3976309999998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291.23939999999999</v>
      </c>
      <c r="L48">
        <v>353</v>
      </c>
      <c r="M48">
        <v>92</v>
      </c>
      <c r="N48">
        <v>118.125</v>
      </c>
      <c r="O48">
        <v>123.66562500000001</v>
      </c>
      <c r="P48">
        <v>123</v>
      </c>
      <c r="Q48">
        <v>3.0007540000000001</v>
      </c>
      <c r="R48">
        <v>42.390099999999997</v>
      </c>
      <c r="S48">
        <v>1.445994</v>
      </c>
      <c r="T48">
        <v>0</v>
      </c>
      <c r="U48">
        <v>418.77</v>
      </c>
      <c r="V48">
        <v>20.73</v>
      </c>
      <c r="W48">
        <v>45.22</v>
      </c>
      <c r="X48">
        <v>115.0428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39.744</v>
      </c>
      <c r="AS48">
        <v>5.1117600000000003</v>
      </c>
      <c r="AT48">
        <v>16.668592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1989.1504549999997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244.67939999999999</v>
      </c>
      <c r="L49">
        <v>353</v>
      </c>
      <c r="M49">
        <v>92</v>
      </c>
      <c r="N49">
        <v>118.125</v>
      </c>
      <c r="O49">
        <v>123.66562500000001</v>
      </c>
      <c r="P49">
        <v>123</v>
      </c>
      <c r="Q49">
        <v>3.003708</v>
      </c>
      <c r="R49">
        <v>42.390099999999997</v>
      </c>
      <c r="S49">
        <v>1.445994</v>
      </c>
      <c r="T49">
        <v>0</v>
      </c>
      <c r="U49">
        <v>418.77</v>
      </c>
      <c r="V49">
        <v>20.73</v>
      </c>
      <c r="W49">
        <v>45.22</v>
      </c>
      <c r="X49">
        <v>116.8874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39.744</v>
      </c>
      <c r="AS49">
        <v>5.1117600000000003</v>
      </c>
      <c r="AT49">
        <v>19.093064999999999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1945.862482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234.67939999999999</v>
      </c>
      <c r="L50">
        <v>353</v>
      </c>
      <c r="M50">
        <v>92</v>
      </c>
      <c r="N50">
        <v>118.125</v>
      </c>
      <c r="O50">
        <v>123.66562500000001</v>
      </c>
      <c r="P50">
        <v>123</v>
      </c>
      <c r="Q50">
        <v>3.003708</v>
      </c>
      <c r="R50">
        <v>42.390099999999997</v>
      </c>
      <c r="S50">
        <v>1.445994</v>
      </c>
      <c r="T50">
        <v>0</v>
      </c>
      <c r="U50">
        <v>418.77</v>
      </c>
      <c r="V50">
        <v>20.73</v>
      </c>
      <c r="W50">
        <v>45.22</v>
      </c>
      <c r="X50">
        <v>116.8874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4.4160000000000004</v>
      </c>
      <c r="AS50">
        <v>5.1117600000000003</v>
      </c>
      <c r="AT50">
        <v>19.067018999999998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1900.5084360000001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216.709823</v>
      </c>
      <c r="L51">
        <v>297.81314700000001</v>
      </c>
      <c r="M51">
        <v>92</v>
      </c>
      <c r="N51">
        <v>118.125</v>
      </c>
      <c r="O51">
        <v>123.66562500000001</v>
      </c>
      <c r="P51">
        <v>123</v>
      </c>
      <c r="Q51">
        <v>3</v>
      </c>
      <c r="R51">
        <v>42.390099999999997</v>
      </c>
      <c r="S51">
        <v>1.445994</v>
      </c>
      <c r="T51">
        <v>0</v>
      </c>
      <c r="U51">
        <v>418.77</v>
      </c>
      <c r="V51">
        <v>20.73</v>
      </c>
      <c r="W51">
        <v>45.22</v>
      </c>
      <c r="X51">
        <v>116.8874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4.4160000000000004</v>
      </c>
      <c r="AS51">
        <v>5.1117600000000003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1828.2812469999999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214.67939999999999</v>
      </c>
      <c r="L52">
        <v>273</v>
      </c>
      <c r="M52">
        <v>92</v>
      </c>
      <c r="N52">
        <v>118.125</v>
      </c>
      <c r="O52">
        <v>123.66562500000001</v>
      </c>
      <c r="P52">
        <v>123</v>
      </c>
      <c r="Q52">
        <v>3</v>
      </c>
      <c r="R52">
        <v>42.390099999999997</v>
      </c>
      <c r="S52">
        <v>1.445994</v>
      </c>
      <c r="T52">
        <v>0</v>
      </c>
      <c r="U52">
        <v>418.77</v>
      </c>
      <c r="V52">
        <v>20.73</v>
      </c>
      <c r="W52">
        <v>45.22</v>
      </c>
      <c r="X52">
        <v>116.8874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4.4160000000000004</v>
      </c>
      <c r="AS52">
        <v>5.1117600000000003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1801.4376769999999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214.67939999999999</v>
      </c>
      <c r="L53">
        <v>263</v>
      </c>
      <c r="M53">
        <v>92</v>
      </c>
      <c r="N53">
        <v>118.125</v>
      </c>
      <c r="O53">
        <v>123.66562500000001</v>
      </c>
      <c r="P53">
        <v>123</v>
      </c>
      <c r="Q53">
        <v>3</v>
      </c>
      <c r="R53">
        <v>42.390099999999997</v>
      </c>
      <c r="S53">
        <v>1.445994</v>
      </c>
      <c r="T53">
        <v>0</v>
      </c>
      <c r="U53">
        <v>418.77</v>
      </c>
      <c r="V53">
        <v>20.73</v>
      </c>
      <c r="W53">
        <v>45.22</v>
      </c>
      <c r="X53">
        <v>118.7277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4.4160000000000004</v>
      </c>
      <c r="AS53">
        <v>5.1117600000000003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1793.2779769999997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204.67939999999999</v>
      </c>
      <c r="L54">
        <v>239</v>
      </c>
      <c r="M54">
        <v>92</v>
      </c>
      <c r="N54">
        <v>118.125</v>
      </c>
      <c r="O54">
        <v>123.66562500000001</v>
      </c>
      <c r="P54">
        <v>123</v>
      </c>
      <c r="Q54">
        <v>3</v>
      </c>
      <c r="R54">
        <v>28.772400000000001</v>
      </c>
      <c r="S54">
        <v>1.445994</v>
      </c>
      <c r="T54">
        <v>0</v>
      </c>
      <c r="U54">
        <v>418.77</v>
      </c>
      <c r="V54">
        <v>16.625399999999999</v>
      </c>
      <c r="W54">
        <v>45.22</v>
      </c>
      <c r="X54">
        <v>118.7277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4.4160000000000004</v>
      </c>
      <c r="AS54">
        <v>5.1117600000000003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1742.5556769999998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216.61006699999999</v>
      </c>
      <c r="L55">
        <v>237.42</v>
      </c>
      <c r="M55">
        <v>92</v>
      </c>
      <c r="N55">
        <v>118.125</v>
      </c>
      <c r="O55">
        <v>123.66562500000001</v>
      </c>
      <c r="P55">
        <v>123</v>
      </c>
      <c r="Q55">
        <v>3</v>
      </c>
      <c r="R55">
        <v>19.767099999999999</v>
      </c>
      <c r="S55">
        <v>1.445994</v>
      </c>
      <c r="T55">
        <v>0</v>
      </c>
      <c r="U55">
        <v>418.77</v>
      </c>
      <c r="V55">
        <v>10.2654</v>
      </c>
      <c r="W55">
        <v>45.22</v>
      </c>
      <c r="X55">
        <v>118.7277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4.4160000000000004</v>
      </c>
      <c r="AS55">
        <v>5.1117600000000003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1736.5410439999998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222.07689999999999</v>
      </c>
      <c r="L56">
        <v>237.42</v>
      </c>
      <c r="M56">
        <v>92</v>
      </c>
      <c r="N56">
        <v>118.125</v>
      </c>
      <c r="O56">
        <v>123.66562500000001</v>
      </c>
      <c r="P56">
        <v>123</v>
      </c>
      <c r="Q56">
        <v>3</v>
      </c>
      <c r="R56">
        <v>19.767099999999999</v>
      </c>
      <c r="S56">
        <v>1.445994</v>
      </c>
      <c r="T56">
        <v>0</v>
      </c>
      <c r="U56">
        <v>418.77</v>
      </c>
      <c r="V56">
        <v>10.2654</v>
      </c>
      <c r="W56">
        <v>45.22</v>
      </c>
      <c r="X56">
        <v>118.7277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8.8320000000000007</v>
      </c>
      <c r="AS56">
        <v>5.1117600000000003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1745.4238769999999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222.07689999999999</v>
      </c>
      <c r="L57">
        <v>237.42</v>
      </c>
      <c r="M57">
        <v>92</v>
      </c>
      <c r="N57">
        <v>118.125</v>
      </c>
      <c r="O57">
        <v>123.66562500000001</v>
      </c>
      <c r="P57">
        <v>123</v>
      </c>
      <c r="Q57">
        <v>3</v>
      </c>
      <c r="R57">
        <v>19.767099999999999</v>
      </c>
      <c r="S57">
        <v>1.445994</v>
      </c>
      <c r="T57">
        <v>0</v>
      </c>
      <c r="U57">
        <v>418.77</v>
      </c>
      <c r="V57">
        <v>14.625400000000001</v>
      </c>
      <c r="W57">
        <v>45.22</v>
      </c>
      <c r="X57">
        <v>119.93989999999999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8.8320000000000007</v>
      </c>
      <c r="AS57">
        <v>6.726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1750.6103170000001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226.75630000000001</v>
      </c>
      <c r="L58">
        <v>237.42</v>
      </c>
      <c r="M58">
        <v>92</v>
      </c>
      <c r="N58">
        <v>118.125</v>
      </c>
      <c r="O58">
        <v>123.66562500000001</v>
      </c>
      <c r="P58">
        <v>123</v>
      </c>
      <c r="Q58">
        <v>3</v>
      </c>
      <c r="R58">
        <v>28.772400000000001</v>
      </c>
      <c r="S58">
        <v>1.445994</v>
      </c>
      <c r="T58">
        <v>0</v>
      </c>
      <c r="U58">
        <v>418.77</v>
      </c>
      <c r="V58">
        <v>14.625400000000001</v>
      </c>
      <c r="W58">
        <v>45.22</v>
      </c>
      <c r="X58">
        <v>119.93989999999999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8.8320000000000007</v>
      </c>
      <c r="AS58">
        <v>24.75168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1780.3206970000001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226.75630000000001</v>
      </c>
      <c r="L59">
        <v>237.42</v>
      </c>
      <c r="M59">
        <v>92</v>
      </c>
      <c r="N59">
        <v>118.125</v>
      </c>
      <c r="O59">
        <v>123.66562500000001</v>
      </c>
      <c r="P59">
        <v>123</v>
      </c>
      <c r="Q59">
        <v>3</v>
      </c>
      <c r="R59">
        <v>28.772400000000001</v>
      </c>
      <c r="S59">
        <v>1.445994</v>
      </c>
      <c r="T59">
        <v>0</v>
      </c>
      <c r="U59">
        <v>418.77</v>
      </c>
      <c r="V59">
        <v>14.625400000000001</v>
      </c>
      <c r="W59">
        <v>45.22</v>
      </c>
      <c r="X59">
        <v>119.93989999999999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8.8320000000000007</v>
      </c>
      <c r="AS59">
        <v>24.75168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1779.3206970000001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226.75630000000001</v>
      </c>
      <c r="L60">
        <v>237.42</v>
      </c>
      <c r="M60">
        <v>92</v>
      </c>
      <c r="N60">
        <v>118.125</v>
      </c>
      <c r="O60">
        <v>123.66562500000001</v>
      </c>
      <c r="P60">
        <v>123</v>
      </c>
      <c r="Q60">
        <v>3</v>
      </c>
      <c r="R60">
        <v>28.772400000000001</v>
      </c>
      <c r="S60">
        <v>1.445994</v>
      </c>
      <c r="T60">
        <v>0</v>
      </c>
      <c r="U60">
        <v>418.77</v>
      </c>
      <c r="V60">
        <v>14.625400000000001</v>
      </c>
      <c r="W60">
        <v>45.22</v>
      </c>
      <c r="X60">
        <v>119.93989999999999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17.43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8.8320000000000007</v>
      </c>
      <c r="AS60">
        <v>24.75168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1784.9686970000002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226.75630000000001</v>
      </c>
      <c r="L61">
        <v>237.42</v>
      </c>
      <c r="M61">
        <v>92</v>
      </c>
      <c r="N61">
        <v>118.125</v>
      </c>
      <c r="O61">
        <v>123.66562500000001</v>
      </c>
      <c r="P61">
        <v>123</v>
      </c>
      <c r="Q61">
        <v>3</v>
      </c>
      <c r="R61">
        <v>31.772400000000001</v>
      </c>
      <c r="S61">
        <v>1.445994</v>
      </c>
      <c r="T61">
        <v>0</v>
      </c>
      <c r="U61">
        <v>418.77</v>
      </c>
      <c r="V61">
        <v>20.73</v>
      </c>
      <c r="W61">
        <v>45.22</v>
      </c>
      <c r="X61">
        <v>119.93989999999999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8.8320000000000007</v>
      </c>
      <c r="AS61">
        <v>24.75168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1858.3992970000004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226.75630000000001</v>
      </c>
      <c r="L62">
        <v>237.42</v>
      </c>
      <c r="M62">
        <v>92</v>
      </c>
      <c r="N62">
        <v>118.125</v>
      </c>
      <c r="O62">
        <v>123.66562500000001</v>
      </c>
      <c r="P62">
        <v>123</v>
      </c>
      <c r="Q62">
        <v>3</v>
      </c>
      <c r="R62">
        <v>42.390099999999997</v>
      </c>
      <c r="S62">
        <v>1.445994</v>
      </c>
      <c r="T62">
        <v>0</v>
      </c>
      <c r="U62">
        <v>418.77</v>
      </c>
      <c r="V62">
        <v>20.73</v>
      </c>
      <c r="W62">
        <v>45.22</v>
      </c>
      <c r="X62">
        <v>119.93989999999999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8.8320000000000007</v>
      </c>
      <c r="AS62">
        <v>24.75168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1867.0169970000004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236.75630000000001</v>
      </c>
      <c r="L63">
        <v>250.92</v>
      </c>
      <c r="M63">
        <v>92</v>
      </c>
      <c r="N63">
        <v>118.125</v>
      </c>
      <c r="O63">
        <v>123.66562500000001</v>
      </c>
      <c r="P63">
        <v>123</v>
      </c>
      <c r="Q63">
        <v>3</v>
      </c>
      <c r="R63">
        <v>42.390099999999997</v>
      </c>
      <c r="S63">
        <v>1.445994</v>
      </c>
      <c r="T63">
        <v>0</v>
      </c>
      <c r="U63">
        <v>418.77</v>
      </c>
      <c r="V63">
        <v>20.73</v>
      </c>
      <c r="W63">
        <v>45.22</v>
      </c>
      <c r="X63">
        <v>119.93989999999999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4.4835000000000003</v>
      </c>
      <c r="AQ63">
        <v>0</v>
      </c>
      <c r="AR63">
        <v>39.744</v>
      </c>
      <c r="AS63">
        <v>9.4163999999999994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1908.0152170000003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266.75630000000001</v>
      </c>
      <c r="L64">
        <v>270.2</v>
      </c>
      <c r="M64">
        <v>92</v>
      </c>
      <c r="N64">
        <v>118.125</v>
      </c>
      <c r="O64">
        <v>123.66562500000001</v>
      </c>
      <c r="P64">
        <v>123</v>
      </c>
      <c r="Q64">
        <v>3</v>
      </c>
      <c r="R64">
        <v>42.390099999999997</v>
      </c>
      <c r="S64">
        <v>1.445994</v>
      </c>
      <c r="T64">
        <v>0</v>
      </c>
      <c r="U64">
        <v>418.77</v>
      </c>
      <c r="V64">
        <v>20.73</v>
      </c>
      <c r="W64">
        <v>45.22</v>
      </c>
      <c r="X64">
        <v>119.93989999999999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4.4835000000000003</v>
      </c>
      <c r="AQ64">
        <v>0</v>
      </c>
      <c r="AR64">
        <v>39.744</v>
      </c>
      <c r="AS64">
        <v>9.4163999999999994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1956.2952170000003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306.75630000000001</v>
      </c>
      <c r="L65">
        <v>299.12</v>
      </c>
      <c r="M65">
        <v>92</v>
      </c>
      <c r="N65">
        <v>118.125</v>
      </c>
      <c r="O65">
        <v>123.66562500000001</v>
      </c>
      <c r="P65">
        <v>123</v>
      </c>
      <c r="Q65">
        <v>3</v>
      </c>
      <c r="R65">
        <v>42.390099999999997</v>
      </c>
      <c r="S65">
        <v>1.445994</v>
      </c>
      <c r="T65">
        <v>0</v>
      </c>
      <c r="U65">
        <v>418.77</v>
      </c>
      <c r="V65">
        <v>20.73</v>
      </c>
      <c r="W65">
        <v>45.22</v>
      </c>
      <c r="X65">
        <v>119.93989999999999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4.4160000000000004</v>
      </c>
      <c r="AS65">
        <v>9.4163999999999994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129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1957.7872170000003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341.54859499999998</v>
      </c>
      <c r="L66">
        <v>347.33</v>
      </c>
      <c r="M66">
        <v>92</v>
      </c>
      <c r="N66">
        <v>118.125</v>
      </c>
      <c r="O66">
        <v>123.66562500000001</v>
      </c>
      <c r="P66">
        <v>123</v>
      </c>
      <c r="Q66">
        <v>3</v>
      </c>
      <c r="R66">
        <v>42.390099999999997</v>
      </c>
      <c r="S66">
        <v>1.445994</v>
      </c>
      <c r="T66">
        <v>0</v>
      </c>
      <c r="U66">
        <v>418.77</v>
      </c>
      <c r="V66">
        <v>20.73</v>
      </c>
      <c r="W66">
        <v>45.22</v>
      </c>
      <c r="X66">
        <v>119.93989999999999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4.4160000000000004</v>
      </c>
      <c r="AS66">
        <v>9.4163999999999994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2029.3315120000002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392</v>
      </c>
      <c r="M67">
        <v>92</v>
      </c>
      <c r="N67">
        <v>118.125</v>
      </c>
      <c r="O67">
        <v>123.66562500000001</v>
      </c>
      <c r="P67">
        <v>123</v>
      </c>
      <c r="Q67">
        <v>3</v>
      </c>
      <c r="R67">
        <v>42.390099999999997</v>
      </c>
      <c r="S67">
        <v>1.445994</v>
      </c>
      <c r="T67">
        <v>0</v>
      </c>
      <c r="U67">
        <v>418.77</v>
      </c>
      <c r="V67">
        <v>20.73</v>
      </c>
      <c r="W67">
        <v>45.22</v>
      </c>
      <c r="X67">
        <v>119.93989999999999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6.4050000000000002</v>
      </c>
      <c r="AQ67">
        <v>0</v>
      </c>
      <c r="AR67">
        <v>4.4160000000000004</v>
      </c>
      <c r="AS67">
        <v>9.4163999999999994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2094.8745170000002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492</v>
      </c>
      <c r="M68">
        <v>92</v>
      </c>
      <c r="N68">
        <v>118.125</v>
      </c>
      <c r="O68">
        <v>123.66562500000001</v>
      </c>
      <c r="P68">
        <v>123</v>
      </c>
      <c r="Q68">
        <v>3</v>
      </c>
      <c r="R68">
        <v>42.390099999999997</v>
      </c>
      <c r="S68">
        <v>1.445994</v>
      </c>
      <c r="T68">
        <v>0</v>
      </c>
      <c r="U68">
        <v>418.77</v>
      </c>
      <c r="V68">
        <v>20.73</v>
      </c>
      <c r="W68">
        <v>45.22</v>
      </c>
      <c r="X68">
        <v>119.93989999999999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6.4050000000000002</v>
      </c>
      <c r="AQ68">
        <v>0</v>
      </c>
      <c r="AR68">
        <v>4.4160000000000004</v>
      </c>
      <c r="AS68">
        <v>9.4163999999999994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2192.8745170000002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442</v>
      </c>
      <c r="M69">
        <v>92</v>
      </c>
      <c r="N69">
        <v>118.125</v>
      </c>
      <c r="O69">
        <v>123.66562500000001</v>
      </c>
      <c r="P69">
        <v>123</v>
      </c>
      <c r="Q69">
        <v>3</v>
      </c>
      <c r="R69">
        <v>42.390099999999997</v>
      </c>
      <c r="S69">
        <v>1.445994</v>
      </c>
      <c r="T69">
        <v>0</v>
      </c>
      <c r="U69">
        <v>418.77</v>
      </c>
      <c r="V69">
        <v>20.73</v>
      </c>
      <c r="W69">
        <v>45.22</v>
      </c>
      <c r="X69">
        <v>119.93989999999999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4.4160000000000004</v>
      </c>
      <c r="AS69">
        <v>9.4163999999999994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2175.3718690000005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492</v>
      </c>
      <c r="M70">
        <v>92</v>
      </c>
      <c r="N70">
        <v>118.125</v>
      </c>
      <c r="O70">
        <v>123.66562500000001</v>
      </c>
      <c r="P70">
        <v>123</v>
      </c>
      <c r="Q70">
        <v>3</v>
      </c>
      <c r="R70">
        <v>42.390099999999997</v>
      </c>
      <c r="S70">
        <v>1.445994</v>
      </c>
      <c r="T70">
        <v>0</v>
      </c>
      <c r="U70">
        <v>418.77</v>
      </c>
      <c r="V70">
        <v>20.73</v>
      </c>
      <c r="W70">
        <v>45.22</v>
      </c>
      <c r="X70">
        <v>119.93989999999999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4.4160000000000004</v>
      </c>
      <c r="AS70">
        <v>9.4163999999999994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2223.3718690000005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502</v>
      </c>
      <c r="M71">
        <v>92</v>
      </c>
      <c r="N71">
        <v>118.125</v>
      </c>
      <c r="O71">
        <v>123.66562500000001</v>
      </c>
      <c r="P71">
        <v>123</v>
      </c>
      <c r="Q71">
        <v>3</v>
      </c>
      <c r="R71">
        <v>42.390099999999997</v>
      </c>
      <c r="S71">
        <v>1.445994</v>
      </c>
      <c r="T71">
        <v>0</v>
      </c>
      <c r="U71">
        <v>418.77</v>
      </c>
      <c r="V71">
        <v>20.73</v>
      </c>
      <c r="W71">
        <v>45.22</v>
      </c>
      <c r="X71">
        <v>119.93989999999999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0</v>
      </c>
      <c r="AR71">
        <v>4.4160000000000004</v>
      </c>
      <c r="AS71">
        <v>9.4163999999999994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2242.3718690000005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502</v>
      </c>
      <c r="M72">
        <v>92</v>
      </c>
      <c r="N72">
        <v>118.125</v>
      </c>
      <c r="O72">
        <v>123.66562500000001</v>
      </c>
      <c r="P72">
        <v>123</v>
      </c>
      <c r="Q72">
        <v>3</v>
      </c>
      <c r="R72">
        <v>42.390099999999997</v>
      </c>
      <c r="S72">
        <v>1.445994</v>
      </c>
      <c r="T72">
        <v>0</v>
      </c>
      <c r="U72">
        <v>418.77</v>
      </c>
      <c r="V72">
        <v>20.73</v>
      </c>
      <c r="W72">
        <v>45.22</v>
      </c>
      <c r="X72">
        <v>119.93989999999999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0</v>
      </c>
      <c r="AR72">
        <v>4.4160000000000004</v>
      </c>
      <c r="AS72">
        <v>9.4163999999999994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2277.4577690000006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502</v>
      </c>
      <c r="M73">
        <v>92</v>
      </c>
      <c r="N73">
        <v>118.125</v>
      </c>
      <c r="O73">
        <v>123.66562500000001</v>
      </c>
      <c r="P73">
        <v>123</v>
      </c>
      <c r="Q73">
        <v>3.0022709999999999</v>
      </c>
      <c r="R73">
        <v>42.390099999999997</v>
      </c>
      <c r="S73">
        <v>1.445994</v>
      </c>
      <c r="T73">
        <v>0</v>
      </c>
      <c r="U73">
        <v>418.77</v>
      </c>
      <c r="V73">
        <v>20.73</v>
      </c>
      <c r="W73">
        <v>45.22</v>
      </c>
      <c r="X73">
        <v>119.93989999999999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4.4835000000000003</v>
      </c>
      <c r="AQ73">
        <v>15.561</v>
      </c>
      <c r="AR73">
        <v>4.4160000000000004</v>
      </c>
      <c r="AS73">
        <v>9.4163999999999994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2345.0592520000005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502</v>
      </c>
      <c r="M74">
        <v>92</v>
      </c>
      <c r="N74">
        <v>118.125</v>
      </c>
      <c r="O74">
        <v>123.66562500000001</v>
      </c>
      <c r="P74">
        <v>123</v>
      </c>
      <c r="Q74">
        <v>3.0022709999999999</v>
      </c>
      <c r="R74">
        <v>42.390099999999997</v>
      </c>
      <c r="S74">
        <v>1.445994</v>
      </c>
      <c r="T74">
        <v>0</v>
      </c>
      <c r="U74">
        <v>418.77</v>
      </c>
      <c r="V74">
        <v>20.73</v>
      </c>
      <c r="W74">
        <v>45.22</v>
      </c>
      <c r="X74">
        <v>119.93989999999999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4.4835000000000003</v>
      </c>
      <c r="AQ74">
        <v>31.122</v>
      </c>
      <c r="AR74">
        <v>4.4160000000000004</v>
      </c>
      <c r="AS74">
        <v>9.4163999999999994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2406.1536639999999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502</v>
      </c>
      <c r="M75">
        <v>92</v>
      </c>
      <c r="N75">
        <v>118.125</v>
      </c>
      <c r="O75">
        <v>123.66562500000001</v>
      </c>
      <c r="P75">
        <v>123</v>
      </c>
      <c r="Q75">
        <v>3.0022709999999999</v>
      </c>
      <c r="R75">
        <v>42.390099999999997</v>
      </c>
      <c r="S75">
        <v>1.445994</v>
      </c>
      <c r="T75">
        <v>0</v>
      </c>
      <c r="U75">
        <v>418.77</v>
      </c>
      <c r="V75">
        <v>20.73</v>
      </c>
      <c r="W75">
        <v>45.22</v>
      </c>
      <c r="X75">
        <v>119.93989999999999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11.922267</v>
      </c>
      <c r="AQ75">
        <v>46.683</v>
      </c>
      <c r="AR75">
        <v>4.4160000000000004</v>
      </c>
      <c r="AS75">
        <v>6.0533999999999999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2526.9269710000003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502</v>
      </c>
      <c r="M76">
        <v>92</v>
      </c>
      <c r="N76">
        <v>118.125</v>
      </c>
      <c r="O76">
        <v>123.66562500000001</v>
      </c>
      <c r="P76">
        <v>123</v>
      </c>
      <c r="Q76">
        <v>3.0025689999999998</v>
      </c>
      <c r="R76">
        <v>42.390099999999997</v>
      </c>
      <c r="S76">
        <v>1.445994</v>
      </c>
      <c r="T76">
        <v>0</v>
      </c>
      <c r="U76">
        <v>418.77</v>
      </c>
      <c r="V76">
        <v>20.73</v>
      </c>
      <c r="W76">
        <v>45.22</v>
      </c>
      <c r="X76">
        <v>119.93989999999999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11.922267</v>
      </c>
      <c r="AQ76">
        <v>46.683</v>
      </c>
      <c r="AR76">
        <v>4.4160000000000004</v>
      </c>
      <c r="AS76">
        <v>6.0533999999999999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2643.5239890000003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502</v>
      </c>
      <c r="M77">
        <v>92</v>
      </c>
      <c r="N77">
        <v>118.125</v>
      </c>
      <c r="O77">
        <v>123.66562500000001</v>
      </c>
      <c r="P77">
        <v>123</v>
      </c>
      <c r="Q77">
        <v>3.1940919999999999</v>
      </c>
      <c r="R77">
        <v>42.390099999999997</v>
      </c>
      <c r="S77">
        <v>1.445994</v>
      </c>
      <c r="T77">
        <v>0</v>
      </c>
      <c r="U77">
        <v>418.77</v>
      </c>
      <c r="V77">
        <v>20.73</v>
      </c>
      <c r="W77">
        <v>45.22</v>
      </c>
      <c r="X77">
        <v>119.93989999999999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11.922267</v>
      </c>
      <c r="AQ77">
        <v>46.683</v>
      </c>
      <c r="AR77">
        <v>4.4160000000000004</v>
      </c>
      <c r="AS77">
        <v>6.0533999999999999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2643.7155120000002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502</v>
      </c>
      <c r="M78">
        <v>92</v>
      </c>
      <c r="N78">
        <v>118.125</v>
      </c>
      <c r="O78">
        <v>123.66562500000001</v>
      </c>
      <c r="P78">
        <v>123</v>
      </c>
      <c r="Q78">
        <v>3.1940919999999999</v>
      </c>
      <c r="R78">
        <v>42.390099999999997</v>
      </c>
      <c r="S78">
        <v>1.445994</v>
      </c>
      <c r="T78">
        <v>0</v>
      </c>
      <c r="U78">
        <v>418.77</v>
      </c>
      <c r="V78">
        <v>20.73</v>
      </c>
      <c r="W78">
        <v>45.22</v>
      </c>
      <c r="X78">
        <v>119.93989999999999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11.922267</v>
      </c>
      <c r="AQ78">
        <v>46.683</v>
      </c>
      <c r="AR78">
        <v>4.4160000000000004</v>
      </c>
      <c r="AS78">
        <v>6.0533999999999999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2643.7155120000002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487</v>
      </c>
      <c r="M79">
        <v>92</v>
      </c>
      <c r="N79">
        <v>118.125</v>
      </c>
      <c r="O79">
        <v>123.66562500000001</v>
      </c>
      <c r="P79">
        <v>123</v>
      </c>
      <c r="Q79">
        <v>3.1964450000000002</v>
      </c>
      <c r="R79">
        <v>42.390099999999997</v>
      </c>
      <c r="S79">
        <v>1.445994</v>
      </c>
      <c r="T79">
        <v>0</v>
      </c>
      <c r="U79">
        <v>418.77</v>
      </c>
      <c r="V79">
        <v>20.73</v>
      </c>
      <c r="W79">
        <v>45.22</v>
      </c>
      <c r="X79">
        <v>119.93989999999999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12.782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39.744</v>
      </c>
      <c r="AS79">
        <v>6.0533999999999999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2634.5695470000001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487</v>
      </c>
      <c r="M80">
        <v>92</v>
      </c>
      <c r="N80">
        <v>118.125</v>
      </c>
      <c r="O80">
        <v>123.66562500000001</v>
      </c>
      <c r="P80">
        <v>123</v>
      </c>
      <c r="Q80">
        <v>3.1964450000000002</v>
      </c>
      <c r="R80">
        <v>42.390099999999997</v>
      </c>
      <c r="S80">
        <v>1.445994</v>
      </c>
      <c r="T80">
        <v>0</v>
      </c>
      <c r="U80">
        <v>418.77</v>
      </c>
      <c r="V80">
        <v>20.73</v>
      </c>
      <c r="W80">
        <v>45.22</v>
      </c>
      <c r="X80">
        <v>119.93989999999999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39.744</v>
      </c>
      <c r="AS80">
        <v>6.0533999999999999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2622.0381350000002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487</v>
      </c>
      <c r="M81">
        <v>92</v>
      </c>
      <c r="N81">
        <v>118.125</v>
      </c>
      <c r="O81">
        <v>123.66562500000001</v>
      </c>
      <c r="P81">
        <v>123</v>
      </c>
      <c r="Q81">
        <v>4.7722829999999998</v>
      </c>
      <c r="R81">
        <v>42.390099999999997</v>
      </c>
      <c r="S81">
        <v>1.445994</v>
      </c>
      <c r="T81">
        <v>0</v>
      </c>
      <c r="U81">
        <v>418.77</v>
      </c>
      <c r="V81">
        <v>20.73</v>
      </c>
      <c r="W81">
        <v>45.22</v>
      </c>
      <c r="X81">
        <v>119.93989999999999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12.782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4.4160000000000004</v>
      </c>
      <c r="AS81">
        <v>6.0533999999999999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2558.7265729999999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427</v>
      </c>
      <c r="M82">
        <v>92</v>
      </c>
      <c r="N82">
        <v>118.125</v>
      </c>
      <c r="O82">
        <v>123.66562500000001</v>
      </c>
      <c r="P82">
        <v>123</v>
      </c>
      <c r="Q82">
        <v>4.7722829999999998</v>
      </c>
      <c r="R82">
        <v>42.390099999999997</v>
      </c>
      <c r="S82">
        <v>1.445994</v>
      </c>
      <c r="T82">
        <v>0</v>
      </c>
      <c r="U82">
        <v>418.77</v>
      </c>
      <c r="V82">
        <v>20.73</v>
      </c>
      <c r="W82">
        <v>45.22</v>
      </c>
      <c r="X82">
        <v>119.93989999999999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3.2025000000000001</v>
      </c>
      <c r="AQ82">
        <v>46.683</v>
      </c>
      <c r="AR82">
        <v>4.4160000000000004</v>
      </c>
      <c r="AS82">
        <v>6.0533999999999999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2412.5432680000004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355.04</v>
      </c>
      <c r="M83">
        <v>92</v>
      </c>
      <c r="N83">
        <v>118.125</v>
      </c>
      <c r="O83">
        <v>123.66562500000001</v>
      </c>
      <c r="P83">
        <v>123</v>
      </c>
      <c r="Q83">
        <v>4.8093589999999997</v>
      </c>
      <c r="R83">
        <v>42.390099999999997</v>
      </c>
      <c r="S83">
        <v>1.445994</v>
      </c>
      <c r="T83">
        <v>0</v>
      </c>
      <c r="U83">
        <v>418.77</v>
      </c>
      <c r="V83">
        <v>20.73</v>
      </c>
      <c r="W83">
        <v>45.22</v>
      </c>
      <c r="X83">
        <v>119.93989999999999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7.9260000000000002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3.2025000000000001</v>
      </c>
      <c r="AQ83">
        <v>46.683</v>
      </c>
      <c r="AR83">
        <v>4.4160000000000004</v>
      </c>
      <c r="AS83">
        <v>6.0533999999999999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2229.7549520000002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306.83999999999997</v>
      </c>
      <c r="M84">
        <v>92</v>
      </c>
      <c r="N84">
        <v>118.125</v>
      </c>
      <c r="O84">
        <v>123.66562500000001</v>
      </c>
      <c r="P84">
        <v>123</v>
      </c>
      <c r="Q84">
        <v>3.8801209999999999</v>
      </c>
      <c r="R84">
        <v>42.390099999999997</v>
      </c>
      <c r="S84">
        <v>1.445994</v>
      </c>
      <c r="T84">
        <v>0</v>
      </c>
      <c r="U84">
        <v>418.77</v>
      </c>
      <c r="V84">
        <v>20.73</v>
      </c>
      <c r="W84">
        <v>45.22</v>
      </c>
      <c r="X84">
        <v>119.93989999999999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7.9260000000000002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3.2025000000000001</v>
      </c>
      <c r="AQ84">
        <v>46.683</v>
      </c>
      <c r="AR84">
        <v>4.4160000000000004</v>
      </c>
      <c r="AS84">
        <v>6.0533999999999999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2115.0848219999998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277.91000000000003</v>
      </c>
      <c r="M85">
        <v>92</v>
      </c>
      <c r="N85">
        <v>118.125</v>
      </c>
      <c r="O85">
        <v>123.66562500000001</v>
      </c>
      <c r="P85">
        <v>123</v>
      </c>
      <c r="Q85">
        <v>3.8801209999999999</v>
      </c>
      <c r="R85">
        <v>42.390099999999997</v>
      </c>
      <c r="S85">
        <v>1.445994</v>
      </c>
      <c r="T85">
        <v>0</v>
      </c>
      <c r="U85">
        <v>418.77</v>
      </c>
      <c r="V85">
        <v>20.73</v>
      </c>
      <c r="W85">
        <v>45.22</v>
      </c>
      <c r="X85">
        <v>119.93989999999999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3.2025000000000001</v>
      </c>
      <c r="AQ85">
        <v>46.683</v>
      </c>
      <c r="AR85">
        <v>13.247999999999999</v>
      </c>
      <c r="AS85">
        <v>6.0533999999999999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2061.0898220000008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314.06319999999999</v>
      </c>
      <c r="L86">
        <v>237.42</v>
      </c>
      <c r="M86">
        <v>92</v>
      </c>
      <c r="N86">
        <v>118.125</v>
      </c>
      <c r="O86">
        <v>123.66562500000001</v>
      </c>
      <c r="P86">
        <v>123</v>
      </c>
      <c r="Q86">
        <v>3.8801209999999999</v>
      </c>
      <c r="R86">
        <v>42.390099999999997</v>
      </c>
      <c r="S86">
        <v>1.445994</v>
      </c>
      <c r="T86">
        <v>0</v>
      </c>
      <c r="U86">
        <v>418.77</v>
      </c>
      <c r="V86">
        <v>20.73</v>
      </c>
      <c r="W86">
        <v>45.22</v>
      </c>
      <c r="X86">
        <v>119.93989999999999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3.2025000000000001</v>
      </c>
      <c r="AQ86">
        <v>46.683</v>
      </c>
      <c r="AR86">
        <v>13.247999999999999</v>
      </c>
      <c r="AS86">
        <v>6.0533999999999999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1977.4856600000005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305.16379999999998</v>
      </c>
      <c r="L87">
        <v>237.42</v>
      </c>
      <c r="M87">
        <v>92</v>
      </c>
      <c r="N87">
        <v>118.125</v>
      </c>
      <c r="O87">
        <v>123.66562500000001</v>
      </c>
      <c r="P87">
        <v>123</v>
      </c>
      <c r="Q87">
        <v>3.8801209999999999</v>
      </c>
      <c r="R87">
        <v>42.390099999999997</v>
      </c>
      <c r="S87">
        <v>1.445994</v>
      </c>
      <c r="T87">
        <v>0</v>
      </c>
      <c r="U87">
        <v>418.77</v>
      </c>
      <c r="V87">
        <v>20.73</v>
      </c>
      <c r="W87">
        <v>45.22</v>
      </c>
      <c r="X87">
        <v>119.93989999999999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3.2025000000000001</v>
      </c>
      <c r="AQ87">
        <v>46.683</v>
      </c>
      <c r="AR87">
        <v>13.247999999999999</v>
      </c>
      <c r="AS87">
        <v>6.0533999999999999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1948.7264900000005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288.32380000000001</v>
      </c>
      <c r="L88">
        <v>237.42</v>
      </c>
      <c r="M88">
        <v>92</v>
      </c>
      <c r="N88">
        <v>118.125</v>
      </c>
      <c r="O88">
        <v>123.66562500000001</v>
      </c>
      <c r="P88">
        <v>123</v>
      </c>
      <c r="Q88">
        <v>3.8801209999999999</v>
      </c>
      <c r="R88">
        <v>33.384799999999998</v>
      </c>
      <c r="S88">
        <v>1.445994</v>
      </c>
      <c r="T88">
        <v>0</v>
      </c>
      <c r="U88">
        <v>418.77</v>
      </c>
      <c r="V88">
        <v>20.73</v>
      </c>
      <c r="W88">
        <v>45.22</v>
      </c>
      <c r="X88">
        <v>119.93989999999999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3.2025000000000001</v>
      </c>
      <c r="AQ88">
        <v>31.122</v>
      </c>
      <c r="AR88">
        <v>13.247999999999999</v>
      </c>
      <c r="AS88">
        <v>6.0533999999999999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1886.8003900000006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288.3338</v>
      </c>
      <c r="L89">
        <v>237.42</v>
      </c>
      <c r="M89">
        <v>92</v>
      </c>
      <c r="N89">
        <v>118.125</v>
      </c>
      <c r="O89">
        <v>123.66562500000001</v>
      </c>
      <c r="P89">
        <v>123</v>
      </c>
      <c r="Q89">
        <v>3.8801209999999999</v>
      </c>
      <c r="R89">
        <v>33.384799999999998</v>
      </c>
      <c r="S89">
        <v>1.445994</v>
      </c>
      <c r="T89">
        <v>0</v>
      </c>
      <c r="U89">
        <v>418.77</v>
      </c>
      <c r="V89">
        <v>20.73</v>
      </c>
      <c r="W89">
        <v>45.22</v>
      </c>
      <c r="X89">
        <v>119.93989999999999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3.2025000000000001</v>
      </c>
      <c r="AQ89">
        <v>31.122</v>
      </c>
      <c r="AR89">
        <v>13.247999999999999</v>
      </c>
      <c r="AS89">
        <v>7.3986000000000001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1888.1555900000008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288.37380000000002</v>
      </c>
      <c r="L90">
        <v>237.42</v>
      </c>
      <c r="M90">
        <v>92</v>
      </c>
      <c r="N90">
        <v>118.125</v>
      </c>
      <c r="O90">
        <v>123.66562500000001</v>
      </c>
      <c r="P90">
        <v>123</v>
      </c>
      <c r="Q90">
        <v>3.8801209999999999</v>
      </c>
      <c r="R90">
        <v>33.384799999999998</v>
      </c>
      <c r="S90">
        <v>1.445994</v>
      </c>
      <c r="T90">
        <v>0</v>
      </c>
      <c r="U90">
        <v>418.77</v>
      </c>
      <c r="V90">
        <v>20.73</v>
      </c>
      <c r="W90">
        <v>45.22</v>
      </c>
      <c r="X90">
        <v>119.93989999999999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3.2025000000000001</v>
      </c>
      <c r="AQ90">
        <v>31.122</v>
      </c>
      <c r="AR90">
        <v>13.247999999999999</v>
      </c>
      <c r="AS90">
        <v>7.3986000000000001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1888.1955900000007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324.21379999999999</v>
      </c>
      <c r="L91">
        <v>237.42</v>
      </c>
      <c r="M91">
        <v>92</v>
      </c>
      <c r="N91">
        <v>118.125</v>
      </c>
      <c r="O91">
        <v>123.66562500000001</v>
      </c>
      <c r="P91">
        <v>123</v>
      </c>
      <c r="Q91">
        <v>3.8801209999999999</v>
      </c>
      <c r="R91">
        <v>33.384799999999998</v>
      </c>
      <c r="S91">
        <v>1.445994</v>
      </c>
      <c r="T91">
        <v>0</v>
      </c>
      <c r="U91">
        <v>418.77</v>
      </c>
      <c r="V91">
        <v>20.73</v>
      </c>
      <c r="W91">
        <v>45.22</v>
      </c>
      <c r="X91">
        <v>119.93989999999999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3.2025000000000001</v>
      </c>
      <c r="AQ91">
        <v>15.308999999999999</v>
      </c>
      <c r="AR91">
        <v>16.559999999999999</v>
      </c>
      <c r="AS91">
        <v>7.3986000000000001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1900.5345900000002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324.47379999999998</v>
      </c>
      <c r="L92">
        <v>237.42</v>
      </c>
      <c r="M92">
        <v>92</v>
      </c>
      <c r="N92">
        <v>118.125</v>
      </c>
      <c r="O92">
        <v>123.66562500000001</v>
      </c>
      <c r="P92">
        <v>123</v>
      </c>
      <c r="Q92">
        <v>3.8801209999999999</v>
      </c>
      <c r="R92">
        <v>33.384799999999998</v>
      </c>
      <c r="S92">
        <v>1.445994</v>
      </c>
      <c r="T92">
        <v>0</v>
      </c>
      <c r="U92">
        <v>418.77</v>
      </c>
      <c r="V92">
        <v>16.37</v>
      </c>
      <c r="W92">
        <v>45.22</v>
      </c>
      <c r="X92">
        <v>119.93989999999999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3.2025000000000001</v>
      </c>
      <c r="AQ92">
        <v>14.49</v>
      </c>
      <c r="AR92">
        <v>16.559999999999999</v>
      </c>
      <c r="AS92">
        <v>7.3986000000000001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1873.6755900000001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336.88069999999999</v>
      </c>
      <c r="L93">
        <v>237.42</v>
      </c>
      <c r="M93">
        <v>92</v>
      </c>
      <c r="N93">
        <v>118.125</v>
      </c>
      <c r="O93">
        <v>123.66562500000001</v>
      </c>
      <c r="P93">
        <v>123</v>
      </c>
      <c r="Q93">
        <v>3.8801209999999999</v>
      </c>
      <c r="R93">
        <v>33.384799999999998</v>
      </c>
      <c r="S93">
        <v>1.445994</v>
      </c>
      <c r="T93">
        <v>0</v>
      </c>
      <c r="U93">
        <v>418.77</v>
      </c>
      <c r="V93">
        <v>16.37</v>
      </c>
      <c r="W93">
        <v>45.22</v>
      </c>
      <c r="X93">
        <v>119.93989999999999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16.559999999999999</v>
      </c>
      <c r="AS93">
        <v>7.3986000000000001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1871.59249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336.88069999999999</v>
      </c>
      <c r="L94">
        <v>237.42</v>
      </c>
      <c r="M94">
        <v>92</v>
      </c>
      <c r="N94">
        <v>118.125</v>
      </c>
      <c r="O94">
        <v>123.66562500000001</v>
      </c>
      <c r="P94">
        <v>123</v>
      </c>
      <c r="Q94">
        <v>3.8801209999999999</v>
      </c>
      <c r="R94">
        <v>33.384799999999998</v>
      </c>
      <c r="S94">
        <v>1.445994</v>
      </c>
      <c r="T94">
        <v>0</v>
      </c>
      <c r="U94">
        <v>418.77</v>
      </c>
      <c r="V94">
        <v>16.37</v>
      </c>
      <c r="W94">
        <v>45.22</v>
      </c>
      <c r="X94">
        <v>119.93989999999999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16.559999999999999</v>
      </c>
      <c r="AS94">
        <v>7.3986000000000001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1868.59249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301.88069999999999</v>
      </c>
      <c r="L95">
        <v>237.42</v>
      </c>
      <c r="M95">
        <v>92</v>
      </c>
      <c r="N95">
        <v>118.125</v>
      </c>
      <c r="O95">
        <v>123.66562500000001</v>
      </c>
      <c r="P95">
        <v>123</v>
      </c>
      <c r="Q95">
        <v>3.8801209999999999</v>
      </c>
      <c r="R95">
        <v>33.384799999999998</v>
      </c>
      <c r="S95">
        <v>1.445994</v>
      </c>
      <c r="T95">
        <v>0</v>
      </c>
      <c r="U95">
        <v>418.77</v>
      </c>
      <c r="V95">
        <v>16.37</v>
      </c>
      <c r="W95">
        <v>37.346499999999999</v>
      </c>
      <c r="X95">
        <v>96.769199999999998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16.559999999999999</v>
      </c>
      <c r="AS95">
        <v>7.3986000000000001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1791.6742900000002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241.97</v>
      </c>
      <c r="L96">
        <v>237.42</v>
      </c>
      <c r="M96">
        <v>92</v>
      </c>
      <c r="N96">
        <v>118.125</v>
      </c>
      <c r="O96">
        <v>123.66562500000001</v>
      </c>
      <c r="P96">
        <v>123</v>
      </c>
      <c r="Q96">
        <v>3.8801209999999999</v>
      </c>
      <c r="R96">
        <v>33.384799999999998</v>
      </c>
      <c r="S96">
        <v>1.445994</v>
      </c>
      <c r="T96">
        <v>0</v>
      </c>
      <c r="U96">
        <v>418.77</v>
      </c>
      <c r="V96">
        <v>16.37</v>
      </c>
      <c r="W96">
        <v>37.346499999999999</v>
      </c>
      <c r="X96">
        <v>96.769199999999998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16.559999999999999</v>
      </c>
      <c r="AS96">
        <v>7.3986000000000001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1729.7635900000002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198.04</v>
      </c>
      <c r="L97">
        <v>237.42</v>
      </c>
      <c r="M97">
        <v>92</v>
      </c>
      <c r="N97">
        <v>118.125</v>
      </c>
      <c r="O97">
        <v>123.66562500000001</v>
      </c>
      <c r="P97">
        <v>123</v>
      </c>
      <c r="Q97">
        <v>3.8801209999999999</v>
      </c>
      <c r="R97">
        <v>33.384799999999998</v>
      </c>
      <c r="S97">
        <v>1.445994</v>
      </c>
      <c r="T97">
        <v>0</v>
      </c>
      <c r="U97">
        <v>418.77</v>
      </c>
      <c r="V97">
        <v>16.37</v>
      </c>
      <c r="W97">
        <v>37.346499999999999</v>
      </c>
      <c r="X97">
        <v>96.769199999999998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7.3986000000000001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1686.9230900000002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183.86</v>
      </c>
      <c r="L98">
        <v>237.42</v>
      </c>
      <c r="M98">
        <v>92</v>
      </c>
      <c r="N98">
        <v>118.125</v>
      </c>
      <c r="O98">
        <v>123.66562500000001</v>
      </c>
      <c r="P98">
        <v>123</v>
      </c>
      <c r="Q98">
        <v>3.8801209999999999</v>
      </c>
      <c r="R98">
        <v>33.384799999999998</v>
      </c>
      <c r="S98">
        <v>1.445994</v>
      </c>
      <c r="T98">
        <v>0</v>
      </c>
      <c r="U98">
        <v>418.77</v>
      </c>
      <c r="V98">
        <v>16.37</v>
      </c>
      <c r="W98">
        <v>37.346499999999999</v>
      </c>
      <c r="X98">
        <v>96.769199999999998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12.1068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1676.45129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6.6406416707499982</v>
      </c>
      <c r="L99">
        <f t="shared" si="2"/>
        <v>7.3051853649999945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2.9519998949999997</v>
      </c>
      <c r="Q99">
        <f t="shared" si="2"/>
        <v>7.3838779999999937E-2</v>
      </c>
      <c r="R99">
        <f t="shared" si="2"/>
        <v>0.81554640850000026</v>
      </c>
      <c r="S99">
        <f t="shared" si="2"/>
        <v>2.8919879999999985E-2</v>
      </c>
      <c r="T99">
        <f t="shared" si="2"/>
        <v>0</v>
      </c>
      <c r="U99">
        <f t="shared" si="2"/>
        <v>10.050479999999991</v>
      </c>
      <c r="V99">
        <f t="shared" si="2"/>
        <v>0.40387183375000008</v>
      </c>
      <c r="W99">
        <f t="shared" si="2"/>
        <v>0.99272157499999836</v>
      </c>
      <c r="X99">
        <f t="shared" si="2"/>
        <v>2.4417416725000018</v>
      </c>
      <c r="Y99">
        <f t="shared" si="2"/>
        <v>0</v>
      </c>
      <c r="Z99">
        <f t="shared" si="2"/>
        <v>5.9787199999999992E-2</v>
      </c>
      <c r="AA99">
        <f t="shared" si="2"/>
        <v>0.13433080999999999</v>
      </c>
      <c r="AB99">
        <f t="shared" si="2"/>
        <v>0.18438055999999994</v>
      </c>
      <c r="AC99">
        <f t="shared" si="2"/>
        <v>4.050844574999999E-2</v>
      </c>
      <c r="AD99">
        <f t="shared" si="2"/>
        <v>0.13869839500000003</v>
      </c>
      <c r="AE99">
        <f t="shared" si="2"/>
        <v>0.44904871699999988</v>
      </c>
      <c r="AF99">
        <f t="shared" si="2"/>
        <v>0.19194462000000018</v>
      </c>
      <c r="AG99">
        <f t="shared" si="2"/>
        <v>0</v>
      </c>
      <c r="AH99">
        <f t="shared" si="2"/>
        <v>0.80495000000000061</v>
      </c>
      <c r="AI99">
        <f t="shared" si="2"/>
        <v>6.922064800000001E-2</v>
      </c>
      <c r="AJ99">
        <f t="shared" si="2"/>
        <v>0</v>
      </c>
      <c r="AK99">
        <f t="shared" si="2"/>
        <v>1.2974256000000017</v>
      </c>
      <c r="AL99">
        <f t="shared" si="2"/>
        <v>0.36064994000000034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0.10301930099999997</v>
      </c>
      <c r="AQ99">
        <f t="shared" si="2"/>
        <v>0.37059750000000008</v>
      </c>
      <c r="AR99">
        <f t="shared" si="2"/>
        <v>0.2682720000000004</v>
      </c>
      <c r="AS99">
        <f t="shared" si="2"/>
        <v>0.23325767999999991</v>
      </c>
      <c r="AT99">
        <f t="shared" si="2"/>
        <v>0.45744294225000065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2.2168824999999996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47.170553327000015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179.87771900000001</v>
      </c>
      <c r="L3">
        <v>178.35849999999999</v>
      </c>
      <c r="M3">
        <v>88.697199999999995</v>
      </c>
      <c r="N3">
        <v>113.88431199999999</v>
      </c>
      <c r="O3">
        <v>119.226029</v>
      </c>
      <c r="P3">
        <v>118.583895</v>
      </c>
      <c r="Q3">
        <v>0</v>
      </c>
      <c r="R3">
        <v>31.222186000000001</v>
      </c>
      <c r="S3">
        <v>0</v>
      </c>
      <c r="T3">
        <v>0</v>
      </c>
      <c r="U3">
        <v>403.73615699999999</v>
      </c>
      <c r="V3">
        <v>15.782317000000001</v>
      </c>
      <c r="W3">
        <v>35.041660999999998</v>
      </c>
      <c r="X3">
        <v>70.542522000000005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8.5554229999999993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12.323126</v>
      </c>
      <c r="AM3">
        <v>0</v>
      </c>
      <c r="AN3">
        <v>0.57174000000000003</v>
      </c>
      <c r="AO3">
        <v>0</v>
      </c>
      <c r="AP3">
        <v>3.7050360000000002</v>
      </c>
      <c r="AQ3">
        <v>0</v>
      </c>
      <c r="AR3">
        <v>4.257466</v>
      </c>
      <c r="AS3">
        <v>9.0783509999999996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62.67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1543.4015380000003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173.53800000000001</v>
      </c>
      <c r="L4">
        <v>230.41990000000001</v>
      </c>
      <c r="M4">
        <v>88.697199999999995</v>
      </c>
      <c r="N4">
        <v>113.88431199999999</v>
      </c>
      <c r="O4">
        <v>119.226029</v>
      </c>
      <c r="P4">
        <v>118.5843</v>
      </c>
      <c r="Q4">
        <v>0</v>
      </c>
      <c r="R4">
        <v>12.533300000000001</v>
      </c>
      <c r="S4">
        <v>0</v>
      </c>
      <c r="T4">
        <v>0</v>
      </c>
      <c r="U4">
        <v>403.73615699999999</v>
      </c>
      <c r="V4">
        <v>9.8968720000000001</v>
      </c>
      <c r="W4">
        <v>35.041660999999998</v>
      </c>
      <c r="X4">
        <v>70.542522000000005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8.5554229999999993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76.526613999999995</v>
      </c>
      <c r="AM4">
        <v>0</v>
      </c>
      <c r="AN4">
        <v>0.57174000000000003</v>
      </c>
      <c r="AO4">
        <v>0</v>
      </c>
      <c r="AP4">
        <v>3.7050360000000002</v>
      </c>
      <c r="AQ4">
        <v>0</v>
      </c>
      <c r="AR4">
        <v>4.257466</v>
      </c>
      <c r="AS4">
        <v>9.0783509999999996</v>
      </c>
      <c r="AT4">
        <v>19.047398999999999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61.7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1627.5482110000005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173.53800000000001</v>
      </c>
      <c r="L5">
        <v>230.41990000000001</v>
      </c>
      <c r="M5">
        <v>88.697199999999995</v>
      </c>
      <c r="N5">
        <v>113.88431199999999</v>
      </c>
      <c r="O5">
        <v>119.226029</v>
      </c>
      <c r="P5">
        <v>118.5843</v>
      </c>
      <c r="Q5">
        <v>0</v>
      </c>
      <c r="R5">
        <v>12.533300000000001</v>
      </c>
      <c r="S5">
        <v>0</v>
      </c>
      <c r="T5">
        <v>0</v>
      </c>
      <c r="U5">
        <v>403.73615699999999</v>
      </c>
      <c r="V5">
        <v>4.8205</v>
      </c>
      <c r="W5">
        <v>35.041660999999998</v>
      </c>
      <c r="X5">
        <v>41.338092000000003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76.526613999999995</v>
      </c>
      <c r="AM5">
        <v>0</v>
      </c>
      <c r="AN5">
        <v>0.57174000000000003</v>
      </c>
      <c r="AO5">
        <v>0</v>
      </c>
      <c r="AP5">
        <v>3.7050360000000002</v>
      </c>
      <c r="AQ5">
        <v>0</v>
      </c>
      <c r="AR5">
        <v>4.257466</v>
      </c>
      <c r="AS5">
        <v>9.0783509999999996</v>
      </c>
      <c r="AT5">
        <v>16.92013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59.77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1580.6547170000003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173.53800000000001</v>
      </c>
      <c r="L6">
        <v>230.41990000000001</v>
      </c>
      <c r="M6">
        <v>88.697199999999995</v>
      </c>
      <c r="N6">
        <v>113.88431199999999</v>
      </c>
      <c r="O6">
        <v>119.226029</v>
      </c>
      <c r="P6">
        <v>118.5843</v>
      </c>
      <c r="Q6">
        <v>0</v>
      </c>
      <c r="R6">
        <v>12.533300000000001</v>
      </c>
      <c r="S6">
        <v>0</v>
      </c>
      <c r="T6">
        <v>0</v>
      </c>
      <c r="U6">
        <v>403.73615699999999</v>
      </c>
      <c r="V6">
        <v>4.8205</v>
      </c>
      <c r="W6">
        <v>20.541018000000001</v>
      </c>
      <c r="X6">
        <v>30.851199999999999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76.526613999999995</v>
      </c>
      <c r="AM6">
        <v>0</v>
      </c>
      <c r="AN6">
        <v>0.57174000000000003</v>
      </c>
      <c r="AO6">
        <v>0</v>
      </c>
      <c r="AP6">
        <v>3.7050360000000002</v>
      </c>
      <c r="AQ6">
        <v>0</v>
      </c>
      <c r="AR6">
        <v>4.257466</v>
      </c>
      <c r="AS6">
        <v>9.0783509999999996</v>
      </c>
      <c r="AT6">
        <v>15.087637000000001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59.77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1553.8346890000007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173.53800000000001</v>
      </c>
      <c r="L7">
        <v>230.41990000000001</v>
      </c>
      <c r="M7">
        <v>88.697199999999995</v>
      </c>
      <c r="N7">
        <v>113.88431199999999</v>
      </c>
      <c r="O7">
        <v>119.226029</v>
      </c>
      <c r="P7">
        <v>118.5843</v>
      </c>
      <c r="Q7">
        <v>2.8923000000000001</v>
      </c>
      <c r="R7">
        <v>12.533300000000001</v>
      </c>
      <c r="S7">
        <v>0</v>
      </c>
      <c r="T7">
        <v>0</v>
      </c>
      <c r="U7">
        <v>403.73615699999999</v>
      </c>
      <c r="V7">
        <v>4.8205</v>
      </c>
      <c r="W7">
        <v>14.287962</v>
      </c>
      <c r="X7">
        <v>30.851199999999999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76.526613999999995</v>
      </c>
      <c r="AM7">
        <v>0</v>
      </c>
      <c r="AN7">
        <v>0.57174000000000003</v>
      </c>
      <c r="AO7">
        <v>0</v>
      </c>
      <c r="AP7">
        <v>3.7050360000000002</v>
      </c>
      <c r="AQ7">
        <v>0</v>
      </c>
      <c r="AR7">
        <v>4.257466</v>
      </c>
      <c r="AS7">
        <v>9.0783509999999996</v>
      </c>
      <c r="AT7">
        <v>13.268355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1547.6946510000005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173.53800000000001</v>
      </c>
      <c r="L8">
        <v>230.41990000000001</v>
      </c>
      <c r="M8">
        <v>88.697199999999995</v>
      </c>
      <c r="N8">
        <v>113.88431199999999</v>
      </c>
      <c r="O8">
        <v>119.226029</v>
      </c>
      <c r="P8">
        <v>118.5843</v>
      </c>
      <c r="Q8">
        <v>2.8923000000000001</v>
      </c>
      <c r="R8">
        <v>12.533300000000001</v>
      </c>
      <c r="S8">
        <v>0</v>
      </c>
      <c r="T8">
        <v>0</v>
      </c>
      <c r="U8">
        <v>403.73615699999999</v>
      </c>
      <c r="V8">
        <v>4.8205</v>
      </c>
      <c r="W8">
        <v>14.287962</v>
      </c>
      <c r="X8">
        <v>30.436637000000001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12.323126</v>
      </c>
      <c r="AM8">
        <v>0</v>
      </c>
      <c r="AN8">
        <v>0.57174000000000003</v>
      </c>
      <c r="AO8">
        <v>0</v>
      </c>
      <c r="AP8">
        <v>3.7050360000000002</v>
      </c>
      <c r="AQ8">
        <v>0</v>
      </c>
      <c r="AR8">
        <v>4.257466</v>
      </c>
      <c r="AS8">
        <v>9.0783509999999996</v>
      </c>
      <c r="AT8">
        <v>11.382412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1481.1906570000006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173.53800000000001</v>
      </c>
      <c r="L9">
        <v>230.41990000000001</v>
      </c>
      <c r="M9">
        <v>88.697199999999995</v>
      </c>
      <c r="N9">
        <v>113.88431199999999</v>
      </c>
      <c r="O9">
        <v>119.226029</v>
      </c>
      <c r="P9">
        <v>118.5843</v>
      </c>
      <c r="Q9">
        <v>2.8923000000000001</v>
      </c>
      <c r="R9">
        <v>12.533300000000001</v>
      </c>
      <c r="S9">
        <v>0</v>
      </c>
      <c r="T9">
        <v>0</v>
      </c>
      <c r="U9">
        <v>403.73615699999999</v>
      </c>
      <c r="V9">
        <v>4.8205</v>
      </c>
      <c r="W9">
        <v>14.287962</v>
      </c>
      <c r="X9">
        <v>30.436637000000001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2.2405680000000001</v>
      </c>
      <c r="AM9">
        <v>0</v>
      </c>
      <c r="AN9">
        <v>0.57174000000000003</v>
      </c>
      <c r="AO9">
        <v>0</v>
      </c>
      <c r="AP9">
        <v>3.7050360000000002</v>
      </c>
      <c r="AQ9">
        <v>0</v>
      </c>
      <c r="AR9">
        <v>4.257466</v>
      </c>
      <c r="AS9">
        <v>9.0783509999999996</v>
      </c>
      <c r="AT9">
        <v>12.917609000000001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57.85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1471.6832960000006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173.53800000000001</v>
      </c>
      <c r="L10">
        <v>230.41990000000001</v>
      </c>
      <c r="M10">
        <v>88.697199999999995</v>
      </c>
      <c r="N10">
        <v>113.88431199999999</v>
      </c>
      <c r="O10">
        <v>119.226029</v>
      </c>
      <c r="P10">
        <v>118.5843</v>
      </c>
      <c r="Q10">
        <v>2.8923000000000001</v>
      </c>
      <c r="R10">
        <v>12.533300000000001</v>
      </c>
      <c r="S10">
        <v>0</v>
      </c>
      <c r="T10">
        <v>0</v>
      </c>
      <c r="U10">
        <v>403.73615699999999</v>
      </c>
      <c r="V10">
        <v>4.8205</v>
      </c>
      <c r="W10">
        <v>20.541018000000001</v>
      </c>
      <c r="X10">
        <v>30.436637000000001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2.2405680000000001</v>
      </c>
      <c r="AM10">
        <v>0</v>
      </c>
      <c r="AN10">
        <v>0.57174000000000003</v>
      </c>
      <c r="AO10">
        <v>0</v>
      </c>
      <c r="AP10">
        <v>3.7050360000000002</v>
      </c>
      <c r="AQ10">
        <v>0</v>
      </c>
      <c r="AR10">
        <v>4.257466</v>
      </c>
      <c r="AS10">
        <v>9.0783509999999996</v>
      </c>
      <c r="AT10">
        <v>11.557282000000001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1475.6060250000005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173.53800000000001</v>
      </c>
      <c r="L11">
        <v>230.41990000000001</v>
      </c>
      <c r="M11">
        <v>88.697199999999995</v>
      </c>
      <c r="N11">
        <v>113.88431199999999</v>
      </c>
      <c r="O11">
        <v>119.226029</v>
      </c>
      <c r="P11">
        <v>118.5843</v>
      </c>
      <c r="Q11">
        <v>2.8923000000000001</v>
      </c>
      <c r="R11">
        <v>12.533300000000001</v>
      </c>
      <c r="S11">
        <v>0</v>
      </c>
      <c r="T11">
        <v>0</v>
      </c>
      <c r="U11">
        <v>403.73615699999999</v>
      </c>
      <c r="V11">
        <v>4.8205</v>
      </c>
      <c r="W11">
        <v>20.541018000000001</v>
      </c>
      <c r="X11">
        <v>30.436637000000001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11.494258</v>
      </c>
      <c r="AQ11">
        <v>0</v>
      </c>
      <c r="AR11">
        <v>4.257466</v>
      </c>
      <c r="AS11">
        <v>9.0783509999999996</v>
      </c>
      <c r="AT11">
        <v>12.440198000000001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55.92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1483.3181630000004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173.53800000000001</v>
      </c>
      <c r="L12">
        <v>230.41990000000001</v>
      </c>
      <c r="M12">
        <v>88.697199999999995</v>
      </c>
      <c r="N12">
        <v>113.88431199999999</v>
      </c>
      <c r="O12">
        <v>119.226029</v>
      </c>
      <c r="P12">
        <v>118.5843</v>
      </c>
      <c r="Q12">
        <v>2.8923000000000001</v>
      </c>
      <c r="R12">
        <v>12.533300000000001</v>
      </c>
      <c r="S12">
        <v>0</v>
      </c>
      <c r="T12">
        <v>0</v>
      </c>
      <c r="U12">
        <v>403.73615699999999</v>
      </c>
      <c r="V12">
        <v>4.8205</v>
      </c>
      <c r="W12">
        <v>20.541018000000001</v>
      </c>
      <c r="X12">
        <v>30.436637000000001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11.494258</v>
      </c>
      <c r="AQ12">
        <v>0</v>
      </c>
      <c r="AR12">
        <v>4.257466</v>
      </c>
      <c r="AS12">
        <v>9.0783509999999996</v>
      </c>
      <c r="AT12">
        <v>12.140985000000001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54.95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1482.0489500000003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173.53800000000001</v>
      </c>
      <c r="L13">
        <v>230.41990000000001</v>
      </c>
      <c r="M13">
        <v>88.697199999999995</v>
      </c>
      <c r="N13">
        <v>113.88431199999999</v>
      </c>
      <c r="O13">
        <v>119.226029</v>
      </c>
      <c r="P13">
        <v>118.5843</v>
      </c>
      <c r="Q13">
        <v>2.8923000000000001</v>
      </c>
      <c r="R13">
        <v>12.533300000000001</v>
      </c>
      <c r="S13">
        <v>0</v>
      </c>
      <c r="T13">
        <v>0</v>
      </c>
      <c r="U13">
        <v>403.73615699999999</v>
      </c>
      <c r="V13">
        <v>4.8205</v>
      </c>
      <c r="W13">
        <v>35.041660999999998</v>
      </c>
      <c r="X13">
        <v>30.436637000000001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11.494258</v>
      </c>
      <c r="AQ13">
        <v>0</v>
      </c>
      <c r="AR13">
        <v>4.257466</v>
      </c>
      <c r="AS13">
        <v>9.0783509999999996</v>
      </c>
      <c r="AT13">
        <v>11.58098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1495.9895880000004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173.53800000000001</v>
      </c>
      <c r="L14">
        <v>230.41990000000001</v>
      </c>
      <c r="M14">
        <v>88.697199999999995</v>
      </c>
      <c r="N14">
        <v>113.88431199999999</v>
      </c>
      <c r="O14">
        <v>119.226029</v>
      </c>
      <c r="P14">
        <v>118.5843</v>
      </c>
      <c r="Q14">
        <v>2.8923000000000001</v>
      </c>
      <c r="R14">
        <v>12.533300000000001</v>
      </c>
      <c r="S14">
        <v>0</v>
      </c>
      <c r="T14">
        <v>0</v>
      </c>
      <c r="U14">
        <v>403.73615699999999</v>
      </c>
      <c r="V14">
        <v>4.8205</v>
      </c>
      <c r="W14">
        <v>28.788603999999999</v>
      </c>
      <c r="X14">
        <v>30.436637000000001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11.494258</v>
      </c>
      <c r="AQ14">
        <v>0</v>
      </c>
      <c r="AR14">
        <v>4.257466</v>
      </c>
      <c r="AS14">
        <v>9.0783509999999996</v>
      </c>
      <c r="AT14">
        <v>14.262606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54.95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1492.4181570000005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173.53800000000001</v>
      </c>
      <c r="L15">
        <v>230.41990000000001</v>
      </c>
      <c r="M15">
        <v>88.697199999999995</v>
      </c>
      <c r="N15">
        <v>113.88431199999999</v>
      </c>
      <c r="O15">
        <v>119.226029</v>
      </c>
      <c r="P15">
        <v>118.5843</v>
      </c>
      <c r="Q15">
        <v>2.8923000000000001</v>
      </c>
      <c r="R15">
        <v>12.533300000000001</v>
      </c>
      <c r="S15">
        <v>0</v>
      </c>
      <c r="T15">
        <v>0</v>
      </c>
      <c r="U15">
        <v>403.73615699999999</v>
      </c>
      <c r="V15">
        <v>4.8205</v>
      </c>
      <c r="W15">
        <v>28.788603999999999</v>
      </c>
      <c r="X15">
        <v>59.504058999999998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3.7050360000000002</v>
      </c>
      <c r="AQ15">
        <v>0</v>
      </c>
      <c r="AR15">
        <v>4.257466</v>
      </c>
      <c r="AS15">
        <v>9.0783509999999996</v>
      </c>
      <c r="AT15">
        <v>15.639673999999999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55.92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1516.0434250000008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173.53800000000001</v>
      </c>
      <c r="L16">
        <v>230.41990000000001</v>
      </c>
      <c r="M16">
        <v>88.697199999999995</v>
      </c>
      <c r="N16">
        <v>113.88431199999999</v>
      </c>
      <c r="O16">
        <v>119.226029</v>
      </c>
      <c r="P16">
        <v>118.5843</v>
      </c>
      <c r="Q16">
        <v>2.8923000000000001</v>
      </c>
      <c r="R16">
        <v>12.533300000000001</v>
      </c>
      <c r="S16">
        <v>0</v>
      </c>
      <c r="T16">
        <v>0</v>
      </c>
      <c r="U16">
        <v>403.73615699999999</v>
      </c>
      <c r="V16">
        <v>4.8205</v>
      </c>
      <c r="W16">
        <v>28.788603999999999</v>
      </c>
      <c r="X16">
        <v>59.504058999999998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3.7050360000000002</v>
      </c>
      <c r="AQ16">
        <v>0</v>
      </c>
      <c r="AR16">
        <v>47.896487999999998</v>
      </c>
      <c r="AS16">
        <v>9.0783509999999996</v>
      </c>
      <c r="AT16">
        <v>13.520472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1556.5932450000007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173.53800000000001</v>
      </c>
      <c r="L17">
        <v>230.41990000000001</v>
      </c>
      <c r="M17">
        <v>88.697199999999995</v>
      </c>
      <c r="N17">
        <v>113.88431199999999</v>
      </c>
      <c r="O17">
        <v>119.226029</v>
      </c>
      <c r="P17">
        <v>118.5843</v>
      </c>
      <c r="Q17">
        <v>2.8923000000000001</v>
      </c>
      <c r="R17">
        <v>12.533300000000001</v>
      </c>
      <c r="S17">
        <v>0</v>
      </c>
      <c r="T17">
        <v>0</v>
      </c>
      <c r="U17">
        <v>403.73615699999999</v>
      </c>
      <c r="V17">
        <v>4.8205</v>
      </c>
      <c r="W17">
        <v>28.788603999999999</v>
      </c>
      <c r="X17">
        <v>61.282437999999999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3.7050360000000002</v>
      </c>
      <c r="AQ17">
        <v>0</v>
      </c>
      <c r="AR17">
        <v>47.896487999999998</v>
      </c>
      <c r="AS17">
        <v>9.0783509999999996</v>
      </c>
      <c r="AT17">
        <v>14.605083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1568.0116580000006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173.53800000000001</v>
      </c>
      <c r="L18">
        <v>230.41990000000001</v>
      </c>
      <c r="M18">
        <v>88.697199999999995</v>
      </c>
      <c r="N18">
        <v>113.88431199999999</v>
      </c>
      <c r="O18">
        <v>119.226029</v>
      </c>
      <c r="P18">
        <v>118.5843</v>
      </c>
      <c r="Q18">
        <v>2.8923000000000001</v>
      </c>
      <c r="R18">
        <v>12.533300000000001</v>
      </c>
      <c r="S18">
        <v>0</v>
      </c>
      <c r="T18">
        <v>0</v>
      </c>
      <c r="U18">
        <v>403.73615699999999</v>
      </c>
      <c r="V18">
        <v>4.8205</v>
      </c>
      <c r="W18">
        <v>28.788603999999999</v>
      </c>
      <c r="X18">
        <v>61.282437999999999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3.7050360000000002</v>
      </c>
      <c r="AQ18">
        <v>0</v>
      </c>
      <c r="AR18">
        <v>4.257466</v>
      </c>
      <c r="AS18">
        <v>9.0783509999999996</v>
      </c>
      <c r="AT18">
        <v>16.441005000000001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55.92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1527.1785580000005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173.53800000000001</v>
      </c>
      <c r="L19">
        <v>230.41990000000001</v>
      </c>
      <c r="M19">
        <v>88.697199999999995</v>
      </c>
      <c r="N19">
        <v>113.88431199999999</v>
      </c>
      <c r="O19">
        <v>119.226029</v>
      </c>
      <c r="P19">
        <v>118.5843</v>
      </c>
      <c r="Q19">
        <v>2.8923000000000001</v>
      </c>
      <c r="R19">
        <v>12.533300000000001</v>
      </c>
      <c r="S19">
        <v>1.394083</v>
      </c>
      <c r="T19">
        <v>0</v>
      </c>
      <c r="U19">
        <v>403.73615699999999</v>
      </c>
      <c r="V19">
        <v>4.8205</v>
      </c>
      <c r="W19">
        <v>28.788603999999999</v>
      </c>
      <c r="X19">
        <v>61.282437999999999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2.470024</v>
      </c>
      <c r="AQ19">
        <v>0</v>
      </c>
      <c r="AR19">
        <v>4.257466</v>
      </c>
      <c r="AS19">
        <v>9.0783509999999996</v>
      </c>
      <c r="AT19">
        <v>16.546202000000001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53.99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1543.7728800000004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173.53800000000001</v>
      </c>
      <c r="L20">
        <v>230.41990000000001</v>
      </c>
      <c r="M20">
        <v>88.697199999999995</v>
      </c>
      <c r="N20">
        <v>113.88431199999999</v>
      </c>
      <c r="O20">
        <v>119.226029</v>
      </c>
      <c r="P20">
        <v>118.5843</v>
      </c>
      <c r="Q20">
        <v>2.8923000000000001</v>
      </c>
      <c r="R20">
        <v>14.461499999999999</v>
      </c>
      <c r="S20">
        <v>1.394083</v>
      </c>
      <c r="T20">
        <v>0</v>
      </c>
      <c r="U20">
        <v>403.73615699999999</v>
      </c>
      <c r="V20">
        <v>10.705945</v>
      </c>
      <c r="W20">
        <v>28.788603999999999</v>
      </c>
      <c r="X20">
        <v>61.282437999999999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2.470024</v>
      </c>
      <c r="AQ20">
        <v>0</v>
      </c>
      <c r="AR20">
        <v>4.257466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53.03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1553.3622920000003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173.53800000000001</v>
      </c>
      <c r="L21">
        <v>230.41990000000001</v>
      </c>
      <c r="M21">
        <v>88.697199999999995</v>
      </c>
      <c r="N21">
        <v>113.88431199999999</v>
      </c>
      <c r="O21">
        <v>119.226029</v>
      </c>
      <c r="P21">
        <v>118.5843</v>
      </c>
      <c r="Q21">
        <v>2.8923000000000001</v>
      </c>
      <c r="R21">
        <v>25.662125</v>
      </c>
      <c r="S21">
        <v>1.394083</v>
      </c>
      <c r="T21">
        <v>0</v>
      </c>
      <c r="U21">
        <v>403.73615699999999</v>
      </c>
      <c r="V21">
        <v>10.705945</v>
      </c>
      <c r="W21">
        <v>35.041660999999998</v>
      </c>
      <c r="X21">
        <v>63.056575000000002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2.470024</v>
      </c>
      <c r="AQ21">
        <v>0</v>
      </c>
      <c r="AR21">
        <v>4.257466</v>
      </c>
      <c r="AS21">
        <v>9.0783509999999996</v>
      </c>
      <c r="AT21">
        <v>18.788119999999999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54.95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1574.0162620000003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173.53800000000001</v>
      </c>
      <c r="L22">
        <v>230.41990000000001</v>
      </c>
      <c r="M22">
        <v>88.697199999999995</v>
      </c>
      <c r="N22">
        <v>113.88431199999999</v>
      </c>
      <c r="O22">
        <v>119.226029</v>
      </c>
      <c r="P22">
        <v>118.5843</v>
      </c>
      <c r="Q22">
        <v>2.8923000000000001</v>
      </c>
      <c r="R22">
        <v>25.662125</v>
      </c>
      <c r="S22">
        <v>1.394083</v>
      </c>
      <c r="T22">
        <v>0</v>
      </c>
      <c r="U22">
        <v>403.73615699999999</v>
      </c>
      <c r="V22">
        <v>10.705945</v>
      </c>
      <c r="W22">
        <v>43.596601999999997</v>
      </c>
      <c r="X22">
        <v>100.250685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2.470024</v>
      </c>
      <c r="AQ22">
        <v>15.002359999999999</v>
      </c>
      <c r="AR22">
        <v>4.257466</v>
      </c>
      <c r="AS22">
        <v>9.0783509999999996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1637.1915220000003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206.344885</v>
      </c>
      <c r="L23">
        <v>230.41990000000001</v>
      </c>
      <c r="M23">
        <v>88.697199999999995</v>
      </c>
      <c r="N23">
        <v>113.88431199999999</v>
      </c>
      <c r="O23">
        <v>119.226029</v>
      </c>
      <c r="P23">
        <v>118.5843</v>
      </c>
      <c r="Q23">
        <v>2.8923000000000001</v>
      </c>
      <c r="R23">
        <v>25.662125</v>
      </c>
      <c r="S23">
        <v>1.394083</v>
      </c>
      <c r="T23">
        <v>0</v>
      </c>
      <c r="U23">
        <v>403.73615699999999</v>
      </c>
      <c r="V23">
        <v>13.960490999999999</v>
      </c>
      <c r="W23">
        <v>43.596601999999997</v>
      </c>
      <c r="X23">
        <v>100.250685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2.470024</v>
      </c>
      <c r="AQ23">
        <v>15.002359999999999</v>
      </c>
      <c r="AR23">
        <v>4.257466</v>
      </c>
      <c r="AS23">
        <v>9.0783509999999996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57.85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1674.2229530000002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247.34949599999999</v>
      </c>
      <c r="L24">
        <v>230.41990000000001</v>
      </c>
      <c r="M24">
        <v>88.697199999999995</v>
      </c>
      <c r="N24">
        <v>113.88431199999999</v>
      </c>
      <c r="O24">
        <v>119.226029</v>
      </c>
      <c r="P24">
        <v>118.5843</v>
      </c>
      <c r="Q24">
        <v>2.8923000000000001</v>
      </c>
      <c r="R24">
        <v>31.222186000000001</v>
      </c>
      <c r="S24">
        <v>1.394083</v>
      </c>
      <c r="T24">
        <v>0</v>
      </c>
      <c r="U24">
        <v>403.73615699999999</v>
      </c>
      <c r="V24">
        <v>15.782317000000001</v>
      </c>
      <c r="W24">
        <v>43.596601999999997</v>
      </c>
      <c r="X24">
        <v>100.250685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2.470024</v>
      </c>
      <c r="AQ24">
        <v>35.228214000000001</v>
      </c>
      <c r="AR24">
        <v>4.257466</v>
      </c>
      <c r="AS24">
        <v>9.0783509999999996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59.77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1763.015359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282.83204000000001</v>
      </c>
      <c r="L25">
        <v>230.41990000000001</v>
      </c>
      <c r="M25">
        <v>88.697199999999995</v>
      </c>
      <c r="N25">
        <v>113.88431199999999</v>
      </c>
      <c r="O25">
        <v>119.226029</v>
      </c>
      <c r="P25">
        <v>118.5843</v>
      </c>
      <c r="Q25">
        <v>2.8923000000000001</v>
      </c>
      <c r="R25">
        <v>31.222186000000001</v>
      </c>
      <c r="S25">
        <v>1.394083</v>
      </c>
      <c r="T25">
        <v>0</v>
      </c>
      <c r="U25">
        <v>403.73615699999999</v>
      </c>
      <c r="V25">
        <v>15.782317000000001</v>
      </c>
      <c r="W25">
        <v>43.596601999999997</v>
      </c>
      <c r="X25">
        <v>102.02916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12.323126</v>
      </c>
      <c r="AM25">
        <v>0</v>
      </c>
      <c r="AN25">
        <v>0.57174000000000003</v>
      </c>
      <c r="AO25">
        <v>0</v>
      </c>
      <c r="AP25">
        <v>2.470024</v>
      </c>
      <c r="AQ25">
        <v>45.007080000000002</v>
      </c>
      <c r="AR25">
        <v>4.257466</v>
      </c>
      <c r="AS25">
        <v>9.0783509999999996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61.7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1853.0250920000003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307.79201</v>
      </c>
      <c r="L26">
        <v>230.41990000000001</v>
      </c>
      <c r="M26">
        <v>88.697199999999995</v>
      </c>
      <c r="N26">
        <v>113.88431199999999</v>
      </c>
      <c r="O26">
        <v>119.226029</v>
      </c>
      <c r="P26">
        <v>118.5843</v>
      </c>
      <c r="Q26">
        <v>2.8923000000000001</v>
      </c>
      <c r="R26">
        <v>40.595101999999997</v>
      </c>
      <c r="S26">
        <v>1.394083</v>
      </c>
      <c r="T26">
        <v>0</v>
      </c>
      <c r="U26">
        <v>403.73615699999999</v>
      </c>
      <c r="V26">
        <v>19.985793000000001</v>
      </c>
      <c r="W26">
        <v>43.596601999999997</v>
      </c>
      <c r="X26">
        <v>102.02916</v>
      </c>
      <c r="Y26">
        <v>0</v>
      </c>
      <c r="Z26">
        <v>0</v>
      </c>
      <c r="AA26">
        <v>6.7785869999999999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3.6818979999999999</v>
      </c>
      <c r="AJ26">
        <v>0</v>
      </c>
      <c r="AK26">
        <v>52.118668</v>
      </c>
      <c r="AL26">
        <v>76.526613999999995</v>
      </c>
      <c r="AM26">
        <v>5.012067</v>
      </c>
      <c r="AN26">
        <v>0.57174000000000003</v>
      </c>
      <c r="AO26">
        <v>0</v>
      </c>
      <c r="AP26">
        <v>2.470024</v>
      </c>
      <c r="AQ26">
        <v>60.009439999999998</v>
      </c>
      <c r="AR26">
        <v>4.257466</v>
      </c>
      <c r="AS26">
        <v>9.0783509999999996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64.59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2032.0852210000003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324.78668299999998</v>
      </c>
      <c r="L27">
        <v>245.84549999999999</v>
      </c>
      <c r="M27">
        <v>88.697199999999995</v>
      </c>
      <c r="N27">
        <v>113.88431199999999</v>
      </c>
      <c r="O27">
        <v>119.226029</v>
      </c>
      <c r="P27">
        <v>118.5843</v>
      </c>
      <c r="Q27">
        <v>2.8923000000000001</v>
      </c>
      <c r="R27">
        <v>40.868295000000003</v>
      </c>
      <c r="S27">
        <v>1.394083</v>
      </c>
      <c r="T27">
        <v>0</v>
      </c>
      <c r="U27">
        <v>403.73615699999999</v>
      </c>
      <c r="V27">
        <v>19.985793000000001</v>
      </c>
      <c r="W27">
        <v>43.596601999999997</v>
      </c>
      <c r="X27">
        <v>102.02916</v>
      </c>
      <c r="Y27">
        <v>0</v>
      </c>
      <c r="Z27">
        <v>2.1210200000000001</v>
      </c>
      <c r="AA27">
        <v>13.557174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76.526613999999995</v>
      </c>
      <c r="AM27">
        <v>10.157788</v>
      </c>
      <c r="AN27">
        <v>0.57174000000000003</v>
      </c>
      <c r="AO27">
        <v>0</v>
      </c>
      <c r="AP27">
        <v>2.470024</v>
      </c>
      <c r="AQ27">
        <v>60.009439999999998</v>
      </c>
      <c r="AR27">
        <v>4.257466</v>
      </c>
      <c r="AS27">
        <v>9.7268050000000006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2173.5720580000002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324.78668299999998</v>
      </c>
      <c r="L28">
        <v>257.41469999999998</v>
      </c>
      <c r="M28">
        <v>88.697199999999995</v>
      </c>
      <c r="N28">
        <v>113.88431199999999</v>
      </c>
      <c r="O28">
        <v>119.226029</v>
      </c>
      <c r="P28">
        <v>118.5843</v>
      </c>
      <c r="Q28">
        <v>2.8923000000000001</v>
      </c>
      <c r="R28">
        <v>40.868295000000003</v>
      </c>
      <c r="S28">
        <v>1.394083</v>
      </c>
      <c r="T28">
        <v>0</v>
      </c>
      <c r="U28">
        <v>403.73615699999999</v>
      </c>
      <c r="V28">
        <v>19.985793000000001</v>
      </c>
      <c r="W28">
        <v>43.596601999999997</v>
      </c>
      <c r="X28">
        <v>102.02916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28.175861000000001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76.526613999999995</v>
      </c>
      <c r="AM28">
        <v>10.157788</v>
      </c>
      <c r="AN28">
        <v>0.57174000000000003</v>
      </c>
      <c r="AO28">
        <v>0</v>
      </c>
      <c r="AP28">
        <v>2.470024</v>
      </c>
      <c r="AQ28">
        <v>60.009439999999998</v>
      </c>
      <c r="AR28">
        <v>4.257466</v>
      </c>
      <c r="AS28">
        <v>23.863095000000001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82.91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2300.2376370000002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324.78668299999998</v>
      </c>
      <c r="L29">
        <v>257.41469999999998</v>
      </c>
      <c r="M29">
        <v>88.697199999999995</v>
      </c>
      <c r="N29">
        <v>113.88431199999999</v>
      </c>
      <c r="O29">
        <v>119.226029</v>
      </c>
      <c r="P29">
        <v>118.5843</v>
      </c>
      <c r="Q29">
        <v>2.8923000000000001</v>
      </c>
      <c r="R29">
        <v>40.868295000000003</v>
      </c>
      <c r="S29">
        <v>1.394083</v>
      </c>
      <c r="T29">
        <v>0</v>
      </c>
      <c r="U29">
        <v>403.73615699999999</v>
      </c>
      <c r="V29">
        <v>19.985793000000001</v>
      </c>
      <c r="W29">
        <v>43.596601999999997</v>
      </c>
      <c r="X29">
        <v>103.80753900000001</v>
      </c>
      <c r="Y29">
        <v>0</v>
      </c>
      <c r="Z29">
        <v>12.573407</v>
      </c>
      <c r="AA29">
        <v>38.081949999999999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28.175861000000001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76.526613999999995</v>
      </c>
      <c r="AM29">
        <v>10.157788</v>
      </c>
      <c r="AN29">
        <v>0.57174000000000003</v>
      </c>
      <c r="AO29">
        <v>0</v>
      </c>
      <c r="AP29">
        <v>2.470024</v>
      </c>
      <c r="AQ29">
        <v>60.009439999999998</v>
      </c>
      <c r="AR29">
        <v>4.257466</v>
      </c>
      <c r="AS29">
        <v>23.863095000000001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82.91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2314.9638789999999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242.95320000000001</v>
      </c>
      <c r="M30">
        <v>88.697199999999995</v>
      </c>
      <c r="N30">
        <v>113.88431199999999</v>
      </c>
      <c r="O30">
        <v>119.226029</v>
      </c>
      <c r="P30">
        <v>118.5843</v>
      </c>
      <c r="Q30">
        <v>2.8923000000000001</v>
      </c>
      <c r="R30">
        <v>40.868295000000003</v>
      </c>
      <c r="S30">
        <v>1.394083</v>
      </c>
      <c r="T30">
        <v>0</v>
      </c>
      <c r="U30">
        <v>403.73615699999999</v>
      </c>
      <c r="V30">
        <v>19.985793000000001</v>
      </c>
      <c r="W30">
        <v>43.596601999999997</v>
      </c>
      <c r="X30">
        <v>103.80753900000001</v>
      </c>
      <c r="Y30">
        <v>0</v>
      </c>
      <c r="Z30">
        <v>12.573407</v>
      </c>
      <c r="AA30">
        <v>38.081949999999999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28.175861000000001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12.323126</v>
      </c>
      <c r="AM30">
        <v>10.157788</v>
      </c>
      <c r="AN30">
        <v>0.57174000000000003</v>
      </c>
      <c r="AO30">
        <v>0</v>
      </c>
      <c r="AP30">
        <v>2.470024</v>
      </c>
      <c r="AQ30">
        <v>60.009439999999998</v>
      </c>
      <c r="AR30">
        <v>4.257466</v>
      </c>
      <c r="AS30">
        <v>23.863095000000001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82.91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2240.8103000000001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242.95320000000001</v>
      </c>
      <c r="M31">
        <v>88.697199999999995</v>
      </c>
      <c r="N31">
        <v>113.88431199999999</v>
      </c>
      <c r="O31">
        <v>119.226029</v>
      </c>
      <c r="P31">
        <v>118.5843</v>
      </c>
      <c r="Q31">
        <v>2.8923000000000001</v>
      </c>
      <c r="R31">
        <v>40.868295000000003</v>
      </c>
      <c r="S31">
        <v>1.394083</v>
      </c>
      <c r="T31">
        <v>0</v>
      </c>
      <c r="U31">
        <v>403.73615699999999</v>
      </c>
      <c r="V31">
        <v>19.985793000000001</v>
      </c>
      <c r="W31">
        <v>43.596601999999997</v>
      </c>
      <c r="X31">
        <v>103.80753900000001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28.175861000000001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2.2405680000000001</v>
      </c>
      <c r="AM31">
        <v>10.157788</v>
      </c>
      <c r="AN31">
        <v>0.57174000000000003</v>
      </c>
      <c r="AO31">
        <v>0</v>
      </c>
      <c r="AP31">
        <v>2.470024</v>
      </c>
      <c r="AQ31">
        <v>60.009439999999998</v>
      </c>
      <c r="AR31">
        <v>47.896487999999998</v>
      </c>
      <c r="AS31">
        <v>23.863095000000001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2289.4085770000002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242.95320000000001</v>
      </c>
      <c r="M32">
        <v>88.697199999999995</v>
      </c>
      <c r="N32">
        <v>113.88431199999999</v>
      </c>
      <c r="O32">
        <v>119.226029</v>
      </c>
      <c r="P32">
        <v>118.5843</v>
      </c>
      <c r="Q32">
        <v>2.8923000000000001</v>
      </c>
      <c r="R32">
        <v>40.868295000000003</v>
      </c>
      <c r="S32">
        <v>1.394083</v>
      </c>
      <c r="T32">
        <v>0</v>
      </c>
      <c r="U32">
        <v>403.73615699999999</v>
      </c>
      <c r="V32">
        <v>19.985793000000001</v>
      </c>
      <c r="W32">
        <v>43.596601999999997</v>
      </c>
      <c r="X32">
        <v>103.80753900000001</v>
      </c>
      <c r="Y32">
        <v>0</v>
      </c>
      <c r="Z32">
        <v>12.573407</v>
      </c>
      <c r="AA32">
        <v>25.134087000000001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28.175861000000001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2.2405680000000001</v>
      </c>
      <c r="AM32">
        <v>10.157788</v>
      </c>
      <c r="AN32">
        <v>0.57174000000000003</v>
      </c>
      <c r="AO32">
        <v>0</v>
      </c>
      <c r="AP32">
        <v>2.470024</v>
      </c>
      <c r="AQ32">
        <v>60.009439999999998</v>
      </c>
      <c r="AR32">
        <v>47.896487999999998</v>
      </c>
      <c r="AS32">
        <v>23.863095000000001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92.55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2276.4607139999998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257.41469999999998</v>
      </c>
      <c r="M33">
        <v>88.697199999999995</v>
      </c>
      <c r="N33">
        <v>113.88431199999999</v>
      </c>
      <c r="O33">
        <v>119.226029</v>
      </c>
      <c r="P33">
        <v>118.5843</v>
      </c>
      <c r="Q33">
        <v>2.8923000000000001</v>
      </c>
      <c r="R33">
        <v>40.868295000000003</v>
      </c>
      <c r="S33">
        <v>1.394083</v>
      </c>
      <c r="T33">
        <v>0</v>
      </c>
      <c r="U33">
        <v>403.73615699999999</v>
      </c>
      <c r="V33">
        <v>19.985793000000001</v>
      </c>
      <c r="W33">
        <v>43.596601999999997</v>
      </c>
      <c r="X33">
        <v>105.581773</v>
      </c>
      <c r="Y33">
        <v>0</v>
      </c>
      <c r="Z33">
        <v>12.573407</v>
      </c>
      <c r="AA33">
        <v>12.947863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28.175861000000001</v>
      </c>
      <c r="AG33">
        <v>0</v>
      </c>
      <c r="AH33">
        <v>127.82037800000001</v>
      </c>
      <c r="AI33">
        <v>3.6818979999999999</v>
      </c>
      <c r="AJ33">
        <v>0</v>
      </c>
      <c r="AK33">
        <v>52.118668</v>
      </c>
      <c r="AL33">
        <v>2.2405680000000001</v>
      </c>
      <c r="AM33">
        <v>10.157788</v>
      </c>
      <c r="AN33">
        <v>0.57174000000000003</v>
      </c>
      <c r="AO33">
        <v>0</v>
      </c>
      <c r="AP33">
        <v>2.470024</v>
      </c>
      <c r="AQ33">
        <v>60.009439999999998</v>
      </c>
      <c r="AR33">
        <v>4.257466</v>
      </c>
      <c r="AS33">
        <v>23.863095000000001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94.48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2226.7196680000006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257.41469999999998</v>
      </c>
      <c r="M34">
        <v>88.697199999999995</v>
      </c>
      <c r="N34">
        <v>113.88431199999999</v>
      </c>
      <c r="O34">
        <v>119.226029</v>
      </c>
      <c r="P34">
        <v>118.5843</v>
      </c>
      <c r="Q34">
        <v>2.8923000000000001</v>
      </c>
      <c r="R34">
        <v>40.868295000000003</v>
      </c>
      <c r="S34">
        <v>1.394083</v>
      </c>
      <c r="T34">
        <v>0</v>
      </c>
      <c r="U34">
        <v>403.73615699999999</v>
      </c>
      <c r="V34">
        <v>19.985793000000001</v>
      </c>
      <c r="W34">
        <v>43.596601999999997</v>
      </c>
      <c r="X34">
        <v>105.581773</v>
      </c>
      <c r="Y34">
        <v>0</v>
      </c>
      <c r="Z34">
        <v>12.573407</v>
      </c>
      <c r="AA34">
        <v>0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2.2405680000000001</v>
      </c>
      <c r="AM34">
        <v>10.157788</v>
      </c>
      <c r="AN34">
        <v>0.57174000000000003</v>
      </c>
      <c r="AO34">
        <v>0</v>
      </c>
      <c r="AP34">
        <v>2.470024</v>
      </c>
      <c r="AQ34">
        <v>45.007080000000002</v>
      </c>
      <c r="AR34">
        <v>4.257466</v>
      </c>
      <c r="AS34">
        <v>23.863095000000001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5.78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2024.9377100000004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261.27109999999999</v>
      </c>
      <c r="M35">
        <v>88.697199999999995</v>
      </c>
      <c r="N35">
        <v>113.88431199999999</v>
      </c>
      <c r="O35">
        <v>119.226029</v>
      </c>
      <c r="P35">
        <v>118.5843</v>
      </c>
      <c r="Q35">
        <v>2.8923000000000001</v>
      </c>
      <c r="R35">
        <v>40.868295000000003</v>
      </c>
      <c r="S35">
        <v>1.394083</v>
      </c>
      <c r="T35">
        <v>0</v>
      </c>
      <c r="U35">
        <v>403.73615699999999</v>
      </c>
      <c r="V35">
        <v>19.985793000000001</v>
      </c>
      <c r="W35">
        <v>43.596601999999997</v>
      </c>
      <c r="X35">
        <v>105.581773</v>
      </c>
      <c r="Y35">
        <v>0</v>
      </c>
      <c r="Z35">
        <v>6.2867030000000002</v>
      </c>
      <c r="AA35">
        <v>0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2.2405680000000001</v>
      </c>
      <c r="AM35">
        <v>10.157788</v>
      </c>
      <c r="AN35">
        <v>0.57174000000000003</v>
      </c>
      <c r="AO35">
        <v>0</v>
      </c>
      <c r="AP35">
        <v>2.470024</v>
      </c>
      <c r="AQ35">
        <v>30.004719999999999</v>
      </c>
      <c r="AR35">
        <v>4.257466</v>
      </c>
      <c r="AS35">
        <v>5.9657739999999997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41.01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1958.256905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253.5583</v>
      </c>
      <c r="M36">
        <v>88.697199999999995</v>
      </c>
      <c r="N36">
        <v>113.88431199999999</v>
      </c>
      <c r="O36">
        <v>119.226029</v>
      </c>
      <c r="P36">
        <v>118.5843</v>
      </c>
      <c r="Q36">
        <v>2.8923000000000001</v>
      </c>
      <c r="R36">
        <v>40.868295000000003</v>
      </c>
      <c r="S36">
        <v>1.394083</v>
      </c>
      <c r="T36">
        <v>0</v>
      </c>
      <c r="U36">
        <v>403.73615699999999</v>
      </c>
      <c r="V36">
        <v>19.985793000000001</v>
      </c>
      <c r="W36">
        <v>43.596601999999997</v>
      </c>
      <c r="X36">
        <v>105.581773</v>
      </c>
      <c r="Y36">
        <v>0</v>
      </c>
      <c r="Z36">
        <v>6.2867030000000002</v>
      </c>
      <c r="AA36">
        <v>0</v>
      </c>
      <c r="AB36">
        <v>12.697236</v>
      </c>
      <c r="AC36">
        <v>0</v>
      </c>
      <c r="AD36">
        <v>0</v>
      </c>
      <c r="AE36">
        <v>31.774522000000001</v>
      </c>
      <c r="AF36">
        <v>0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2.2405680000000001</v>
      </c>
      <c r="AM36">
        <v>10.157788</v>
      </c>
      <c r="AN36">
        <v>0.57174000000000003</v>
      </c>
      <c r="AO36">
        <v>0</v>
      </c>
      <c r="AP36">
        <v>2.470024</v>
      </c>
      <c r="AQ36">
        <v>15.002359999999999</v>
      </c>
      <c r="AR36">
        <v>4.257466</v>
      </c>
      <c r="AS36">
        <v>5.9657739999999997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107.01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1965.918216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268.98390000000001</v>
      </c>
      <c r="M37">
        <v>88.697199999999995</v>
      </c>
      <c r="N37">
        <v>113.88431199999999</v>
      </c>
      <c r="O37">
        <v>119.226029</v>
      </c>
      <c r="P37">
        <v>118.5843</v>
      </c>
      <c r="Q37">
        <v>2.8923000000000001</v>
      </c>
      <c r="R37">
        <v>40.868295000000003</v>
      </c>
      <c r="S37">
        <v>1.394083</v>
      </c>
      <c r="T37">
        <v>0</v>
      </c>
      <c r="U37">
        <v>403.73615699999999</v>
      </c>
      <c r="V37">
        <v>19.985793000000001</v>
      </c>
      <c r="W37">
        <v>43.596601999999997</v>
      </c>
      <c r="X37">
        <v>107.360151</v>
      </c>
      <c r="Y37">
        <v>0</v>
      </c>
      <c r="Z37">
        <v>6.2867030000000002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0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2.2405680000000001</v>
      </c>
      <c r="AM37">
        <v>5.089175</v>
      </c>
      <c r="AN37">
        <v>0.57174000000000003</v>
      </c>
      <c r="AO37">
        <v>0</v>
      </c>
      <c r="AP37">
        <v>2.470024</v>
      </c>
      <c r="AQ37">
        <v>0</v>
      </c>
      <c r="AR37">
        <v>4.257466</v>
      </c>
      <c r="AS37">
        <v>5.9657739999999997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115.69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1953.4711670000002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268.98390000000001</v>
      </c>
      <c r="M38">
        <v>88.697199999999995</v>
      </c>
      <c r="N38">
        <v>113.88431199999999</v>
      </c>
      <c r="O38">
        <v>119.226029</v>
      </c>
      <c r="P38">
        <v>118.5843</v>
      </c>
      <c r="Q38">
        <v>2.8923000000000001</v>
      </c>
      <c r="R38">
        <v>40.868295000000003</v>
      </c>
      <c r="S38">
        <v>1.394083</v>
      </c>
      <c r="T38">
        <v>0</v>
      </c>
      <c r="U38">
        <v>403.73615699999999</v>
      </c>
      <c r="V38">
        <v>19.985793000000001</v>
      </c>
      <c r="W38">
        <v>43.596601999999997</v>
      </c>
      <c r="X38">
        <v>107.360151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0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2.2405680000000001</v>
      </c>
      <c r="AM38">
        <v>5.089175</v>
      </c>
      <c r="AN38">
        <v>0.57174000000000003</v>
      </c>
      <c r="AO38">
        <v>0</v>
      </c>
      <c r="AP38">
        <v>2.470024</v>
      </c>
      <c r="AQ38">
        <v>0</v>
      </c>
      <c r="AR38">
        <v>4.257466</v>
      </c>
      <c r="AS38">
        <v>5.9657739999999997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1917.8571490000004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322.73084899999998</v>
      </c>
      <c r="M39">
        <v>88.697199999999995</v>
      </c>
      <c r="N39">
        <v>113.88431199999999</v>
      </c>
      <c r="O39">
        <v>119.226029</v>
      </c>
      <c r="P39">
        <v>118.5843</v>
      </c>
      <c r="Q39">
        <v>2.8923000000000001</v>
      </c>
      <c r="R39">
        <v>40.868295000000003</v>
      </c>
      <c r="S39">
        <v>1.394083</v>
      </c>
      <c r="T39">
        <v>0</v>
      </c>
      <c r="U39">
        <v>403.73615699999999</v>
      </c>
      <c r="V39">
        <v>19.985793000000001</v>
      </c>
      <c r="W39">
        <v>43.596601999999997</v>
      </c>
      <c r="X39">
        <v>107.360151</v>
      </c>
      <c r="Y39">
        <v>0</v>
      </c>
      <c r="Z39">
        <v>0</v>
      </c>
      <c r="AA39">
        <v>0</v>
      </c>
      <c r="AB39">
        <v>12.697236</v>
      </c>
      <c r="AC39">
        <v>0</v>
      </c>
      <c r="AD39">
        <v>0</v>
      </c>
      <c r="AE39">
        <v>15.887261000000001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2.2405680000000001</v>
      </c>
      <c r="AM39">
        <v>0</v>
      </c>
      <c r="AN39">
        <v>0.57174000000000003</v>
      </c>
      <c r="AO39">
        <v>0</v>
      </c>
      <c r="AP39">
        <v>2.470024</v>
      </c>
      <c r="AQ39">
        <v>0</v>
      </c>
      <c r="AR39">
        <v>47.896487999999998</v>
      </c>
      <c r="AS39">
        <v>4.928248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94.48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1964.8263650000004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397.20920000000001</v>
      </c>
      <c r="M40">
        <v>88.697199999999995</v>
      </c>
      <c r="N40">
        <v>113.88431199999999</v>
      </c>
      <c r="O40">
        <v>119.226029</v>
      </c>
      <c r="P40">
        <v>118.5843</v>
      </c>
      <c r="Q40">
        <v>2.8923000000000001</v>
      </c>
      <c r="R40">
        <v>40.868295000000003</v>
      </c>
      <c r="S40">
        <v>1.394083</v>
      </c>
      <c r="T40">
        <v>0</v>
      </c>
      <c r="U40">
        <v>403.73615699999999</v>
      </c>
      <c r="V40">
        <v>19.985793000000001</v>
      </c>
      <c r="W40">
        <v>43.596601999999997</v>
      </c>
      <c r="X40">
        <v>107.360151</v>
      </c>
      <c r="Y40">
        <v>0</v>
      </c>
      <c r="Z40">
        <v>0</v>
      </c>
      <c r="AA40">
        <v>0</v>
      </c>
      <c r="AB40">
        <v>12.697236</v>
      </c>
      <c r="AC40">
        <v>0</v>
      </c>
      <c r="AD40">
        <v>0</v>
      </c>
      <c r="AE40">
        <v>15.887261000000001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2.2405680000000001</v>
      </c>
      <c r="AM40">
        <v>0</v>
      </c>
      <c r="AN40">
        <v>0.57174000000000003</v>
      </c>
      <c r="AO40">
        <v>0</v>
      </c>
      <c r="AP40">
        <v>2.470024</v>
      </c>
      <c r="AQ40">
        <v>0</v>
      </c>
      <c r="AR40">
        <v>47.896487999999998</v>
      </c>
      <c r="AS40">
        <v>4.928248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2043.164716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406.85019999999997</v>
      </c>
      <c r="M41">
        <v>88.697199999999995</v>
      </c>
      <c r="N41">
        <v>113.88431199999999</v>
      </c>
      <c r="O41">
        <v>119.226029</v>
      </c>
      <c r="P41">
        <v>118.5843</v>
      </c>
      <c r="Q41">
        <v>2.8923000000000001</v>
      </c>
      <c r="R41">
        <v>40.868295000000003</v>
      </c>
      <c r="S41">
        <v>1.394083</v>
      </c>
      <c r="T41">
        <v>0</v>
      </c>
      <c r="U41">
        <v>403.73615699999999</v>
      </c>
      <c r="V41">
        <v>19.985793000000001</v>
      </c>
      <c r="W41">
        <v>43.596601999999997</v>
      </c>
      <c r="X41">
        <v>109.13438499999999</v>
      </c>
      <c r="Y41">
        <v>0</v>
      </c>
      <c r="Z41">
        <v>0</v>
      </c>
      <c r="AA41">
        <v>0</v>
      </c>
      <c r="AB41">
        <v>12.697236</v>
      </c>
      <c r="AC41">
        <v>0</v>
      </c>
      <c r="AD41">
        <v>0</v>
      </c>
      <c r="AE41">
        <v>15.887261000000001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2.2405680000000001</v>
      </c>
      <c r="AM41">
        <v>0</v>
      </c>
      <c r="AN41">
        <v>0.57174000000000003</v>
      </c>
      <c r="AO41">
        <v>0</v>
      </c>
      <c r="AP41">
        <v>11.494258</v>
      </c>
      <c r="AQ41">
        <v>0</v>
      </c>
      <c r="AR41">
        <v>4.257466</v>
      </c>
      <c r="AS41">
        <v>4.928248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100.27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2021.895162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425.16809999999998</v>
      </c>
      <c r="M42">
        <v>88.697199999999995</v>
      </c>
      <c r="N42">
        <v>113.88431199999999</v>
      </c>
      <c r="O42">
        <v>119.226029</v>
      </c>
      <c r="P42">
        <v>118.5843</v>
      </c>
      <c r="Q42">
        <v>2.8923000000000001</v>
      </c>
      <c r="R42">
        <v>40.868295000000003</v>
      </c>
      <c r="S42">
        <v>1.394083</v>
      </c>
      <c r="T42">
        <v>0</v>
      </c>
      <c r="U42">
        <v>403.73615699999999</v>
      </c>
      <c r="V42">
        <v>19.985793000000001</v>
      </c>
      <c r="W42">
        <v>43.596601999999997</v>
      </c>
      <c r="X42">
        <v>109.13438499999999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2.2405680000000001</v>
      </c>
      <c r="AM42">
        <v>0</v>
      </c>
      <c r="AN42">
        <v>0.57174000000000003</v>
      </c>
      <c r="AO42">
        <v>0</v>
      </c>
      <c r="AP42">
        <v>11.494258</v>
      </c>
      <c r="AQ42">
        <v>0</v>
      </c>
      <c r="AR42">
        <v>4.257466</v>
      </c>
      <c r="AS42">
        <v>4.928248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102.19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2029.4358260000001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384.67590000000001</v>
      </c>
      <c r="M43">
        <v>88.697199999999995</v>
      </c>
      <c r="N43">
        <v>113.88431199999999</v>
      </c>
      <c r="O43">
        <v>119.226029</v>
      </c>
      <c r="P43">
        <v>118.5843</v>
      </c>
      <c r="Q43">
        <v>2.8923000000000001</v>
      </c>
      <c r="R43">
        <v>40.868295000000003</v>
      </c>
      <c r="S43">
        <v>1.394083</v>
      </c>
      <c r="T43">
        <v>0</v>
      </c>
      <c r="U43">
        <v>403.73615699999999</v>
      </c>
      <c r="V43">
        <v>19.985793000000001</v>
      </c>
      <c r="W43">
        <v>43.596601999999997</v>
      </c>
      <c r="X43">
        <v>109.13438499999999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12.323126</v>
      </c>
      <c r="AM43">
        <v>0</v>
      </c>
      <c r="AN43">
        <v>0.57174000000000003</v>
      </c>
      <c r="AO43">
        <v>0</v>
      </c>
      <c r="AP43">
        <v>11.494258</v>
      </c>
      <c r="AQ43">
        <v>0</v>
      </c>
      <c r="AR43">
        <v>4.257466</v>
      </c>
      <c r="AS43">
        <v>4.928248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104.12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2000.9561840000001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313.37414899999999</v>
      </c>
      <c r="L44">
        <v>340.32729999999998</v>
      </c>
      <c r="M44">
        <v>88.697199999999995</v>
      </c>
      <c r="N44">
        <v>113.88431199999999</v>
      </c>
      <c r="O44">
        <v>119.226029</v>
      </c>
      <c r="P44">
        <v>118.5843</v>
      </c>
      <c r="Q44">
        <v>2.8923000000000001</v>
      </c>
      <c r="R44">
        <v>40.868295000000003</v>
      </c>
      <c r="S44">
        <v>1.394083</v>
      </c>
      <c r="T44">
        <v>0</v>
      </c>
      <c r="U44">
        <v>403.73615699999999</v>
      </c>
      <c r="V44">
        <v>19.985793000000001</v>
      </c>
      <c r="W44">
        <v>43.596601999999997</v>
      </c>
      <c r="X44">
        <v>109.13438499999999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12.323126</v>
      </c>
      <c r="AM44">
        <v>0</v>
      </c>
      <c r="AN44">
        <v>0.57174000000000003</v>
      </c>
      <c r="AO44">
        <v>0</v>
      </c>
      <c r="AP44">
        <v>11.494258</v>
      </c>
      <c r="AQ44">
        <v>0</v>
      </c>
      <c r="AR44">
        <v>4.257466</v>
      </c>
      <c r="AS44">
        <v>4.928248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105.09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1941.6536410000001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309.94195300000001</v>
      </c>
      <c r="L45">
        <v>340.32729999999998</v>
      </c>
      <c r="M45">
        <v>88.697199999999995</v>
      </c>
      <c r="N45">
        <v>113.88431199999999</v>
      </c>
      <c r="O45">
        <v>119.226029</v>
      </c>
      <c r="P45">
        <v>118.5843</v>
      </c>
      <c r="Q45">
        <v>2.8923000000000001</v>
      </c>
      <c r="R45">
        <v>40.868295000000003</v>
      </c>
      <c r="S45">
        <v>1.394083</v>
      </c>
      <c r="T45">
        <v>0</v>
      </c>
      <c r="U45">
        <v>403.73615699999999</v>
      </c>
      <c r="V45">
        <v>19.985793000000001</v>
      </c>
      <c r="W45">
        <v>43.596601999999997</v>
      </c>
      <c r="X45">
        <v>110.912763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12.323126</v>
      </c>
      <c r="AM45">
        <v>0</v>
      </c>
      <c r="AN45">
        <v>0.57174000000000003</v>
      </c>
      <c r="AO45">
        <v>0</v>
      </c>
      <c r="AP45">
        <v>2.470024</v>
      </c>
      <c r="AQ45">
        <v>0</v>
      </c>
      <c r="AR45">
        <v>4.257466</v>
      </c>
      <c r="AS45">
        <v>4.928248</v>
      </c>
      <c r="AT45">
        <v>18.928802000000001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105.09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1930.6224220000001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312.83425299999999</v>
      </c>
      <c r="L46">
        <v>340.32729999999998</v>
      </c>
      <c r="M46">
        <v>88.697199999999995</v>
      </c>
      <c r="N46">
        <v>113.88431199999999</v>
      </c>
      <c r="O46">
        <v>119.226029</v>
      </c>
      <c r="P46">
        <v>118.5843</v>
      </c>
      <c r="Q46">
        <v>2.8923000000000001</v>
      </c>
      <c r="R46">
        <v>40.868295000000003</v>
      </c>
      <c r="S46">
        <v>1.394083</v>
      </c>
      <c r="T46">
        <v>0</v>
      </c>
      <c r="U46">
        <v>403.73615699999999</v>
      </c>
      <c r="V46">
        <v>19.985793000000001</v>
      </c>
      <c r="W46">
        <v>43.596601999999997</v>
      </c>
      <c r="X46">
        <v>110.912763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12.323126</v>
      </c>
      <c r="AM46">
        <v>0</v>
      </c>
      <c r="AN46">
        <v>0.57174000000000003</v>
      </c>
      <c r="AO46">
        <v>0</v>
      </c>
      <c r="AP46">
        <v>2.470024</v>
      </c>
      <c r="AQ46">
        <v>0</v>
      </c>
      <c r="AR46">
        <v>4.257466</v>
      </c>
      <c r="AS46">
        <v>4.928248</v>
      </c>
      <c r="AT46">
        <v>19.281969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105.09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1933.8678890000001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308.01375300000001</v>
      </c>
      <c r="L47">
        <v>340.32729999999998</v>
      </c>
      <c r="M47">
        <v>88.697199999999995</v>
      </c>
      <c r="N47">
        <v>113.88431199999999</v>
      </c>
      <c r="O47">
        <v>119.226029</v>
      </c>
      <c r="P47">
        <v>118.5843</v>
      </c>
      <c r="Q47">
        <v>2.893027</v>
      </c>
      <c r="R47">
        <v>40.868295000000003</v>
      </c>
      <c r="S47">
        <v>1.394083</v>
      </c>
      <c r="T47">
        <v>0</v>
      </c>
      <c r="U47">
        <v>403.73615699999999</v>
      </c>
      <c r="V47">
        <v>19.985793000000001</v>
      </c>
      <c r="W47">
        <v>43.596601999999997</v>
      </c>
      <c r="X47">
        <v>110.912763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12.323126</v>
      </c>
      <c r="AM47">
        <v>0</v>
      </c>
      <c r="AN47">
        <v>0.57174000000000003</v>
      </c>
      <c r="AO47">
        <v>0</v>
      </c>
      <c r="AP47">
        <v>2.470024</v>
      </c>
      <c r="AQ47">
        <v>0</v>
      </c>
      <c r="AR47">
        <v>4.257466</v>
      </c>
      <c r="AS47">
        <v>4.928248</v>
      </c>
      <c r="AT47">
        <v>19.281969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105.09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1913.1608550000001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280.783906</v>
      </c>
      <c r="L48">
        <v>340.32729999999998</v>
      </c>
      <c r="M48">
        <v>88.697199999999995</v>
      </c>
      <c r="N48">
        <v>113.88431199999999</v>
      </c>
      <c r="O48">
        <v>119.226029</v>
      </c>
      <c r="P48">
        <v>118.5843</v>
      </c>
      <c r="Q48">
        <v>2.893027</v>
      </c>
      <c r="R48">
        <v>40.868295000000003</v>
      </c>
      <c r="S48">
        <v>1.394083</v>
      </c>
      <c r="T48">
        <v>0</v>
      </c>
      <c r="U48">
        <v>403.73615699999999</v>
      </c>
      <c r="V48">
        <v>19.985793000000001</v>
      </c>
      <c r="W48">
        <v>43.596601999999997</v>
      </c>
      <c r="X48">
        <v>110.912763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12.323126</v>
      </c>
      <c r="AM48">
        <v>0</v>
      </c>
      <c r="AN48">
        <v>0.57174000000000003</v>
      </c>
      <c r="AO48">
        <v>0</v>
      </c>
      <c r="AP48">
        <v>2.470024</v>
      </c>
      <c r="AQ48">
        <v>0</v>
      </c>
      <c r="AR48">
        <v>38.317189999999997</v>
      </c>
      <c r="AS48">
        <v>4.928248</v>
      </c>
      <c r="AT48">
        <v>16.07019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106.05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1917.7389530000003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235.89541</v>
      </c>
      <c r="L49">
        <v>340.32729999999998</v>
      </c>
      <c r="M49">
        <v>88.697199999999995</v>
      </c>
      <c r="N49">
        <v>113.88431199999999</v>
      </c>
      <c r="O49">
        <v>119.226029</v>
      </c>
      <c r="P49">
        <v>118.5843</v>
      </c>
      <c r="Q49">
        <v>2.8958750000000002</v>
      </c>
      <c r="R49">
        <v>40.868295000000003</v>
      </c>
      <c r="S49">
        <v>1.394083</v>
      </c>
      <c r="T49">
        <v>0</v>
      </c>
      <c r="U49">
        <v>403.73615699999999</v>
      </c>
      <c r="V49">
        <v>19.985793000000001</v>
      </c>
      <c r="W49">
        <v>43.596601999999997</v>
      </c>
      <c r="X49">
        <v>112.691142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12.323126</v>
      </c>
      <c r="AM49">
        <v>0</v>
      </c>
      <c r="AN49">
        <v>0.57174000000000003</v>
      </c>
      <c r="AO49">
        <v>0</v>
      </c>
      <c r="AP49">
        <v>2.470024</v>
      </c>
      <c r="AQ49">
        <v>0</v>
      </c>
      <c r="AR49">
        <v>38.317189999999997</v>
      </c>
      <c r="AS49">
        <v>4.928248</v>
      </c>
      <c r="AT49">
        <v>18.407623999999998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105.09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1876.0091179999999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226.25441000000001</v>
      </c>
      <c r="L50">
        <v>340.32729999999998</v>
      </c>
      <c r="M50">
        <v>88.697199999999995</v>
      </c>
      <c r="N50">
        <v>113.88431199999999</v>
      </c>
      <c r="O50">
        <v>119.226029</v>
      </c>
      <c r="P50">
        <v>118.5843</v>
      </c>
      <c r="Q50">
        <v>2.8958750000000002</v>
      </c>
      <c r="R50">
        <v>40.868295000000003</v>
      </c>
      <c r="S50">
        <v>1.394083</v>
      </c>
      <c r="T50">
        <v>0</v>
      </c>
      <c r="U50">
        <v>403.73615699999999</v>
      </c>
      <c r="V50">
        <v>19.985793000000001</v>
      </c>
      <c r="W50">
        <v>43.596601999999997</v>
      </c>
      <c r="X50">
        <v>112.691142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12.323126</v>
      </c>
      <c r="AM50">
        <v>0</v>
      </c>
      <c r="AN50">
        <v>0.57174000000000003</v>
      </c>
      <c r="AO50">
        <v>0</v>
      </c>
      <c r="AP50">
        <v>2.470024</v>
      </c>
      <c r="AQ50">
        <v>0</v>
      </c>
      <c r="AR50">
        <v>4.257466</v>
      </c>
      <c r="AS50">
        <v>4.928248</v>
      </c>
      <c r="AT50">
        <v>18.382512999999999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1832.283283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208.92993999999999</v>
      </c>
      <c r="L51">
        <v>287.12165499999998</v>
      </c>
      <c r="M51">
        <v>88.697199999999995</v>
      </c>
      <c r="N51">
        <v>113.88431199999999</v>
      </c>
      <c r="O51">
        <v>119.226029</v>
      </c>
      <c r="P51">
        <v>118.5843</v>
      </c>
      <c r="Q51">
        <v>2.8923000000000001</v>
      </c>
      <c r="R51">
        <v>40.868295000000003</v>
      </c>
      <c r="S51">
        <v>1.394083</v>
      </c>
      <c r="T51">
        <v>0</v>
      </c>
      <c r="U51">
        <v>403.73615699999999</v>
      </c>
      <c r="V51">
        <v>19.985793000000001</v>
      </c>
      <c r="W51">
        <v>43.596601999999997</v>
      </c>
      <c r="X51">
        <v>112.691142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12.323126</v>
      </c>
      <c r="AM51">
        <v>0</v>
      </c>
      <c r="AN51">
        <v>0.57174000000000003</v>
      </c>
      <c r="AO51">
        <v>0</v>
      </c>
      <c r="AP51">
        <v>2.470024</v>
      </c>
      <c r="AQ51">
        <v>0</v>
      </c>
      <c r="AR51">
        <v>4.257466</v>
      </c>
      <c r="AS51">
        <v>4.928248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105.09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1762.6490489999999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206.97241</v>
      </c>
      <c r="L52">
        <v>263.19929999999999</v>
      </c>
      <c r="M52">
        <v>88.697199999999995</v>
      </c>
      <c r="N52">
        <v>113.88431199999999</v>
      </c>
      <c r="O52">
        <v>119.226029</v>
      </c>
      <c r="P52">
        <v>118.5843</v>
      </c>
      <c r="Q52">
        <v>2.8923000000000001</v>
      </c>
      <c r="R52">
        <v>40.868295000000003</v>
      </c>
      <c r="S52">
        <v>1.394083</v>
      </c>
      <c r="T52">
        <v>0</v>
      </c>
      <c r="U52">
        <v>403.73615699999999</v>
      </c>
      <c r="V52">
        <v>19.985793000000001</v>
      </c>
      <c r="W52">
        <v>43.596601999999997</v>
      </c>
      <c r="X52">
        <v>112.691142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12.323126</v>
      </c>
      <c r="AM52">
        <v>0</v>
      </c>
      <c r="AN52">
        <v>0.57174000000000003</v>
      </c>
      <c r="AO52">
        <v>0</v>
      </c>
      <c r="AP52">
        <v>2.470024</v>
      </c>
      <c r="AQ52">
        <v>0</v>
      </c>
      <c r="AR52">
        <v>4.257466</v>
      </c>
      <c r="AS52">
        <v>4.928248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105.09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1736.7691639999998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206.97241</v>
      </c>
      <c r="L53">
        <v>253.5583</v>
      </c>
      <c r="M53">
        <v>88.697199999999995</v>
      </c>
      <c r="N53">
        <v>113.88431199999999</v>
      </c>
      <c r="O53">
        <v>119.226029</v>
      </c>
      <c r="P53">
        <v>118.5843</v>
      </c>
      <c r="Q53">
        <v>2.8923000000000001</v>
      </c>
      <c r="R53">
        <v>40.868295000000003</v>
      </c>
      <c r="S53">
        <v>1.394083</v>
      </c>
      <c r="T53">
        <v>0</v>
      </c>
      <c r="U53">
        <v>403.73615699999999</v>
      </c>
      <c r="V53">
        <v>19.985793000000001</v>
      </c>
      <c r="W53">
        <v>43.596601999999997</v>
      </c>
      <c r="X53">
        <v>114.46537600000001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12.323126</v>
      </c>
      <c r="AM53">
        <v>0</v>
      </c>
      <c r="AN53">
        <v>0.57174000000000003</v>
      </c>
      <c r="AO53">
        <v>0</v>
      </c>
      <c r="AP53">
        <v>2.470024</v>
      </c>
      <c r="AQ53">
        <v>0</v>
      </c>
      <c r="AR53">
        <v>4.257466</v>
      </c>
      <c r="AS53">
        <v>4.928248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105.09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1728.9023980000002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197.33141000000001</v>
      </c>
      <c r="L54">
        <v>230.41990000000001</v>
      </c>
      <c r="M54">
        <v>88.697199999999995</v>
      </c>
      <c r="N54">
        <v>113.88431199999999</v>
      </c>
      <c r="O54">
        <v>119.226029</v>
      </c>
      <c r="P54">
        <v>118.5843</v>
      </c>
      <c r="Q54">
        <v>2.8923000000000001</v>
      </c>
      <c r="R54">
        <v>27.739471000000002</v>
      </c>
      <c r="S54">
        <v>1.394083</v>
      </c>
      <c r="T54">
        <v>0</v>
      </c>
      <c r="U54">
        <v>403.73615699999999</v>
      </c>
      <c r="V54">
        <v>16.028548000000001</v>
      </c>
      <c r="W54">
        <v>43.596601999999997</v>
      </c>
      <c r="X54">
        <v>114.46537600000001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12.323126</v>
      </c>
      <c r="AM54">
        <v>0</v>
      </c>
      <c r="AN54">
        <v>0.57174000000000003</v>
      </c>
      <c r="AO54">
        <v>0</v>
      </c>
      <c r="AP54">
        <v>2.470024</v>
      </c>
      <c r="AQ54">
        <v>0</v>
      </c>
      <c r="AR54">
        <v>4.257466</v>
      </c>
      <c r="AS54">
        <v>4.928248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106.05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1679.9969290000001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208.833766</v>
      </c>
      <c r="L55">
        <v>228.89662200000001</v>
      </c>
      <c r="M55">
        <v>88.697199999999995</v>
      </c>
      <c r="N55">
        <v>113.88431199999999</v>
      </c>
      <c r="O55">
        <v>119.226029</v>
      </c>
      <c r="P55">
        <v>118.5843</v>
      </c>
      <c r="Q55">
        <v>2.8923000000000001</v>
      </c>
      <c r="R55">
        <v>19.057461</v>
      </c>
      <c r="S55">
        <v>1.394083</v>
      </c>
      <c r="T55">
        <v>0</v>
      </c>
      <c r="U55">
        <v>403.73615699999999</v>
      </c>
      <c r="V55">
        <v>9.8968720000000001</v>
      </c>
      <c r="W55">
        <v>43.596601999999997</v>
      </c>
      <c r="X55">
        <v>114.46537600000001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12.323126</v>
      </c>
      <c r="AM55">
        <v>0</v>
      </c>
      <c r="AN55">
        <v>0.57174000000000003</v>
      </c>
      <c r="AO55">
        <v>0</v>
      </c>
      <c r="AP55">
        <v>2.470024</v>
      </c>
      <c r="AQ55">
        <v>0</v>
      </c>
      <c r="AR55">
        <v>4.257466</v>
      </c>
      <c r="AS55">
        <v>4.928248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105.09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1674.2023210000002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214.10433900000001</v>
      </c>
      <c r="L56">
        <v>228.89662200000001</v>
      </c>
      <c r="M56">
        <v>88.697199999999995</v>
      </c>
      <c r="N56">
        <v>113.88431199999999</v>
      </c>
      <c r="O56">
        <v>119.226029</v>
      </c>
      <c r="P56">
        <v>118.5843</v>
      </c>
      <c r="Q56">
        <v>2.8923000000000001</v>
      </c>
      <c r="R56">
        <v>19.057461</v>
      </c>
      <c r="S56">
        <v>1.394083</v>
      </c>
      <c r="T56">
        <v>0</v>
      </c>
      <c r="U56">
        <v>403.73615699999999</v>
      </c>
      <c r="V56">
        <v>9.8968720000000001</v>
      </c>
      <c r="W56">
        <v>43.596601999999997</v>
      </c>
      <c r="X56">
        <v>114.46537600000001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12.323126</v>
      </c>
      <c r="AM56">
        <v>0</v>
      </c>
      <c r="AN56">
        <v>0.57174000000000003</v>
      </c>
      <c r="AO56">
        <v>0</v>
      </c>
      <c r="AP56">
        <v>2.470024</v>
      </c>
      <c r="AQ56">
        <v>0</v>
      </c>
      <c r="AR56">
        <v>8.5149310000000007</v>
      </c>
      <c r="AS56">
        <v>4.928248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104.12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1682.7603590000003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214.10433900000001</v>
      </c>
      <c r="L57">
        <v>228.89662200000001</v>
      </c>
      <c r="M57">
        <v>88.697199999999995</v>
      </c>
      <c r="N57">
        <v>113.88431199999999</v>
      </c>
      <c r="O57">
        <v>119.226029</v>
      </c>
      <c r="P57">
        <v>118.5843</v>
      </c>
      <c r="Q57">
        <v>2.8923000000000001</v>
      </c>
      <c r="R57">
        <v>19.057461</v>
      </c>
      <c r="S57">
        <v>1.394083</v>
      </c>
      <c r="T57">
        <v>0</v>
      </c>
      <c r="U57">
        <v>403.73615699999999</v>
      </c>
      <c r="V57">
        <v>14.100348</v>
      </c>
      <c r="W57">
        <v>43.596601999999997</v>
      </c>
      <c r="X57">
        <v>115.634058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12.323126</v>
      </c>
      <c r="AM57">
        <v>0</v>
      </c>
      <c r="AN57">
        <v>0.57174000000000003</v>
      </c>
      <c r="AO57">
        <v>0</v>
      </c>
      <c r="AP57">
        <v>2.470024</v>
      </c>
      <c r="AQ57">
        <v>0</v>
      </c>
      <c r="AR57">
        <v>8.5149310000000007</v>
      </c>
      <c r="AS57">
        <v>6.4845370000000004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102.19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1687.7588060000003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218.61574899999999</v>
      </c>
      <c r="L58">
        <v>228.89662200000001</v>
      </c>
      <c r="M58">
        <v>88.697199999999995</v>
      </c>
      <c r="N58">
        <v>113.88431199999999</v>
      </c>
      <c r="O58">
        <v>119.226029</v>
      </c>
      <c r="P58">
        <v>118.5843</v>
      </c>
      <c r="Q58">
        <v>2.8923000000000001</v>
      </c>
      <c r="R58">
        <v>27.739471000000002</v>
      </c>
      <c r="S58">
        <v>1.394083</v>
      </c>
      <c r="T58">
        <v>0</v>
      </c>
      <c r="U58">
        <v>403.73615699999999</v>
      </c>
      <c r="V58">
        <v>14.100348</v>
      </c>
      <c r="W58">
        <v>43.596601999999997</v>
      </c>
      <c r="X58">
        <v>115.634058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12.323126</v>
      </c>
      <c r="AM58">
        <v>0</v>
      </c>
      <c r="AN58">
        <v>0.57174000000000003</v>
      </c>
      <c r="AO58">
        <v>0</v>
      </c>
      <c r="AP58">
        <v>2.470024</v>
      </c>
      <c r="AQ58">
        <v>0</v>
      </c>
      <c r="AR58">
        <v>8.5149310000000007</v>
      </c>
      <c r="AS58">
        <v>23.863095000000001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100.27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1716.4107839999999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218.61574899999999</v>
      </c>
      <c r="L59">
        <v>228.89662200000001</v>
      </c>
      <c r="M59">
        <v>88.697199999999995</v>
      </c>
      <c r="N59">
        <v>113.88431199999999</v>
      </c>
      <c r="O59">
        <v>119.226029</v>
      </c>
      <c r="P59">
        <v>118.5843</v>
      </c>
      <c r="Q59">
        <v>2.8923000000000001</v>
      </c>
      <c r="R59">
        <v>27.739471000000002</v>
      </c>
      <c r="S59">
        <v>1.394083</v>
      </c>
      <c r="T59">
        <v>0</v>
      </c>
      <c r="U59">
        <v>403.73615699999999</v>
      </c>
      <c r="V59">
        <v>14.100348</v>
      </c>
      <c r="W59">
        <v>43.596601999999997</v>
      </c>
      <c r="X59">
        <v>115.634058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12.323126</v>
      </c>
      <c r="AM59">
        <v>0</v>
      </c>
      <c r="AN59">
        <v>0.57174000000000003</v>
      </c>
      <c r="AO59">
        <v>0</v>
      </c>
      <c r="AP59">
        <v>2.470024</v>
      </c>
      <c r="AQ59">
        <v>0</v>
      </c>
      <c r="AR59">
        <v>8.5149310000000007</v>
      </c>
      <c r="AS59">
        <v>23.863095000000001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99.3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1715.4407839999999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218.61574899999999</v>
      </c>
      <c r="L60">
        <v>228.89662200000001</v>
      </c>
      <c r="M60">
        <v>88.697199999999995</v>
      </c>
      <c r="N60">
        <v>113.88431199999999</v>
      </c>
      <c r="O60">
        <v>119.226029</v>
      </c>
      <c r="P60">
        <v>118.5843</v>
      </c>
      <c r="Q60">
        <v>2.8923000000000001</v>
      </c>
      <c r="R60">
        <v>27.739471000000002</v>
      </c>
      <c r="S60">
        <v>1.394083</v>
      </c>
      <c r="T60">
        <v>0</v>
      </c>
      <c r="U60">
        <v>403.73615699999999</v>
      </c>
      <c r="V60">
        <v>14.100348</v>
      </c>
      <c r="W60">
        <v>43.596601999999997</v>
      </c>
      <c r="X60">
        <v>115.634058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16.804262999999999</v>
      </c>
      <c r="AM60">
        <v>0</v>
      </c>
      <c r="AN60">
        <v>0.57174000000000003</v>
      </c>
      <c r="AO60">
        <v>0</v>
      </c>
      <c r="AP60">
        <v>2.470024</v>
      </c>
      <c r="AQ60">
        <v>0</v>
      </c>
      <c r="AR60">
        <v>8.5149310000000007</v>
      </c>
      <c r="AS60">
        <v>23.863095000000001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100.27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1720.8919209999999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218.61574899999999</v>
      </c>
      <c r="L61">
        <v>228.89662200000001</v>
      </c>
      <c r="M61">
        <v>88.697199999999995</v>
      </c>
      <c r="N61">
        <v>113.88431199999999</v>
      </c>
      <c r="O61">
        <v>119.226029</v>
      </c>
      <c r="P61">
        <v>118.5843</v>
      </c>
      <c r="Q61">
        <v>2.8923000000000001</v>
      </c>
      <c r="R61">
        <v>30.631771000000001</v>
      </c>
      <c r="S61">
        <v>1.394083</v>
      </c>
      <c r="T61">
        <v>0</v>
      </c>
      <c r="U61">
        <v>403.73615699999999</v>
      </c>
      <c r="V61">
        <v>19.985793000000001</v>
      </c>
      <c r="W61">
        <v>43.596601999999997</v>
      </c>
      <c r="X61">
        <v>115.634058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68.337335999999993</v>
      </c>
      <c r="AM61">
        <v>0</v>
      </c>
      <c r="AN61">
        <v>0.57174000000000003</v>
      </c>
      <c r="AO61">
        <v>0</v>
      </c>
      <c r="AP61">
        <v>2.470024</v>
      </c>
      <c r="AQ61">
        <v>0</v>
      </c>
      <c r="AR61">
        <v>8.5149310000000007</v>
      </c>
      <c r="AS61">
        <v>23.863095000000001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102.19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1791.6781620000002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218.61574899999999</v>
      </c>
      <c r="L62">
        <v>228.89662200000001</v>
      </c>
      <c r="M62">
        <v>88.697199999999995</v>
      </c>
      <c r="N62">
        <v>113.88431199999999</v>
      </c>
      <c r="O62">
        <v>119.226029</v>
      </c>
      <c r="P62">
        <v>118.5843</v>
      </c>
      <c r="Q62">
        <v>2.8923000000000001</v>
      </c>
      <c r="R62">
        <v>40.868295000000003</v>
      </c>
      <c r="S62">
        <v>1.394083</v>
      </c>
      <c r="T62">
        <v>0</v>
      </c>
      <c r="U62">
        <v>403.73615699999999</v>
      </c>
      <c r="V62">
        <v>19.985793000000001</v>
      </c>
      <c r="W62">
        <v>43.596601999999997</v>
      </c>
      <c r="X62">
        <v>115.634058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68.337335999999993</v>
      </c>
      <c r="AM62">
        <v>0</v>
      </c>
      <c r="AN62">
        <v>0.57174000000000003</v>
      </c>
      <c r="AO62">
        <v>0</v>
      </c>
      <c r="AP62">
        <v>2.470024</v>
      </c>
      <c r="AQ62">
        <v>0</v>
      </c>
      <c r="AR62">
        <v>8.5149310000000007</v>
      </c>
      <c r="AS62">
        <v>23.863095000000001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100.27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1799.9946860000002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228.25674900000001</v>
      </c>
      <c r="L63">
        <v>241.91197199999999</v>
      </c>
      <c r="M63">
        <v>88.697199999999995</v>
      </c>
      <c r="N63">
        <v>113.88431199999999</v>
      </c>
      <c r="O63">
        <v>119.226029</v>
      </c>
      <c r="P63">
        <v>118.5843</v>
      </c>
      <c r="Q63">
        <v>2.8923000000000001</v>
      </c>
      <c r="R63">
        <v>40.868295000000003</v>
      </c>
      <c r="S63">
        <v>1.394083</v>
      </c>
      <c r="T63">
        <v>0</v>
      </c>
      <c r="U63">
        <v>403.73615699999999</v>
      </c>
      <c r="V63">
        <v>19.985793000000001</v>
      </c>
      <c r="W63">
        <v>43.596601999999997</v>
      </c>
      <c r="X63">
        <v>115.634058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68.337335999999993</v>
      </c>
      <c r="AM63">
        <v>0</v>
      </c>
      <c r="AN63">
        <v>0.57174000000000003</v>
      </c>
      <c r="AO63">
        <v>0</v>
      </c>
      <c r="AP63">
        <v>4.3225420000000003</v>
      </c>
      <c r="AQ63">
        <v>0</v>
      </c>
      <c r="AR63">
        <v>38.317189999999997</v>
      </c>
      <c r="AS63">
        <v>9.0783509999999996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100.27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1839.5210690000006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257.17974900000002</v>
      </c>
      <c r="L64">
        <v>260.49982</v>
      </c>
      <c r="M64">
        <v>88.697199999999995</v>
      </c>
      <c r="N64">
        <v>113.88431199999999</v>
      </c>
      <c r="O64">
        <v>119.226029</v>
      </c>
      <c r="P64">
        <v>118.5843</v>
      </c>
      <c r="Q64">
        <v>2.8923000000000001</v>
      </c>
      <c r="R64">
        <v>40.868295000000003</v>
      </c>
      <c r="S64">
        <v>1.394083</v>
      </c>
      <c r="T64">
        <v>0</v>
      </c>
      <c r="U64">
        <v>403.73615699999999</v>
      </c>
      <c r="V64">
        <v>19.985793000000001</v>
      </c>
      <c r="W64">
        <v>43.596601999999997</v>
      </c>
      <c r="X64">
        <v>115.634058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68.337335999999993</v>
      </c>
      <c r="AM64">
        <v>0</v>
      </c>
      <c r="AN64">
        <v>0.57174000000000003</v>
      </c>
      <c r="AO64">
        <v>0</v>
      </c>
      <c r="AP64">
        <v>4.3225420000000003</v>
      </c>
      <c r="AQ64">
        <v>0</v>
      </c>
      <c r="AR64">
        <v>38.317189999999997</v>
      </c>
      <c r="AS64">
        <v>9.0783509999999996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99.3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1886.0619170000004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295.74374899999998</v>
      </c>
      <c r="L65">
        <v>288.38159200000001</v>
      </c>
      <c r="M65">
        <v>88.697199999999995</v>
      </c>
      <c r="N65">
        <v>113.88431199999999</v>
      </c>
      <c r="O65">
        <v>119.226029</v>
      </c>
      <c r="P65">
        <v>118.5843</v>
      </c>
      <c r="Q65">
        <v>2.8923000000000001</v>
      </c>
      <c r="R65">
        <v>40.868295000000003</v>
      </c>
      <c r="S65">
        <v>1.394083</v>
      </c>
      <c r="T65">
        <v>0</v>
      </c>
      <c r="U65">
        <v>403.73615699999999</v>
      </c>
      <c r="V65">
        <v>19.985793000000001</v>
      </c>
      <c r="W65">
        <v>43.596601999999997</v>
      </c>
      <c r="X65">
        <v>115.634058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12.323126</v>
      </c>
      <c r="AM65">
        <v>0</v>
      </c>
      <c r="AN65">
        <v>0.57174000000000003</v>
      </c>
      <c r="AO65">
        <v>0</v>
      </c>
      <c r="AP65">
        <v>4.3225420000000003</v>
      </c>
      <c r="AQ65">
        <v>0</v>
      </c>
      <c r="AR65">
        <v>4.257466</v>
      </c>
      <c r="AS65">
        <v>9.0783509999999996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124.37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1887.5037550000006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329.28699999999998</v>
      </c>
      <c r="L66">
        <v>334.86085300000002</v>
      </c>
      <c r="M66">
        <v>88.697199999999995</v>
      </c>
      <c r="N66">
        <v>113.88431199999999</v>
      </c>
      <c r="O66">
        <v>119.226029</v>
      </c>
      <c r="P66">
        <v>118.5843</v>
      </c>
      <c r="Q66">
        <v>2.8923000000000001</v>
      </c>
      <c r="R66">
        <v>40.868295000000003</v>
      </c>
      <c r="S66">
        <v>1.394083</v>
      </c>
      <c r="T66">
        <v>0</v>
      </c>
      <c r="U66">
        <v>403.73615699999999</v>
      </c>
      <c r="V66">
        <v>19.985793000000001</v>
      </c>
      <c r="W66">
        <v>43.596601999999997</v>
      </c>
      <c r="X66">
        <v>115.634058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2.2405680000000001</v>
      </c>
      <c r="AM66">
        <v>0</v>
      </c>
      <c r="AN66">
        <v>0.57174000000000003</v>
      </c>
      <c r="AO66">
        <v>0</v>
      </c>
      <c r="AP66">
        <v>4.3225420000000003</v>
      </c>
      <c r="AQ66">
        <v>0</v>
      </c>
      <c r="AR66">
        <v>4.257466</v>
      </c>
      <c r="AS66">
        <v>9.0783509999999996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123.4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1956.4737090000006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329.298092</v>
      </c>
      <c r="L67">
        <v>377.92720000000003</v>
      </c>
      <c r="M67">
        <v>88.697199999999995</v>
      </c>
      <c r="N67">
        <v>113.88431199999999</v>
      </c>
      <c r="O67">
        <v>119.226029</v>
      </c>
      <c r="P67">
        <v>118.5843</v>
      </c>
      <c r="Q67">
        <v>2.8923000000000001</v>
      </c>
      <c r="R67">
        <v>40.868295000000003</v>
      </c>
      <c r="S67">
        <v>1.394083</v>
      </c>
      <c r="T67">
        <v>0</v>
      </c>
      <c r="U67">
        <v>403.73615699999999</v>
      </c>
      <c r="V67">
        <v>19.985793000000001</v>
      </c>
      <c r="W67">
        <v>43.596601999999997</v>
      </c>
      <c r="X67">
        <v>115.634058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18.260054</v>
      </c>
      <c r="AI67">
        <v>0</v>
      </c>
      <c r="AJ67">
        <v>0</v>
      </c>
      <c r="AK67">
        <v>52.118668</v>
      </c>
      <c r="AL67">
        <v>2.2405680000000001</v>
      </c>
      <c r="AM67">
        <v>0</v>
      </c>
      <c r="AN67">
        <v>0.57174000000000003</v>
      </c>
      <c r="AO67">
        <v>0</v>
      </c>
      <c r="AP67">
        <v>6.1750600000000002</v>
      </c>
      <c r="AQ67">
        <v>0</v>
      </c>
      <c r="AR67">
        <v>4.257466</v>
      </c>
      <c r="AS67">
        <v>9.0783509999999996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123.4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2019.6637200000005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474.3372</v>
      </c>
      <c r="M68">
        <v>88.697199999999995</v>
      </c>
      <c r="N68">
        <v>113.88431199999999</v>
      </c>
      <c r="O68">
        <v>119.226029</v>
      </c>
      <c r="P68">
        <v>118.5843</v>
      </c>
      <c r="Q68">
        <v>2.8923000000000001</v>
      </c>
      <c r="R68">
        <v>40.868295000000003</v>
      </c>
      <c r="S68">
        <v>1.394083</v>
      </c>
      <c r="T68">
        <v>0</v>
      </c>
      <c r="U68">
        <v>403.73615699999999</v>
      </c>
      <c r="V68">
        <v>19.985793000000001</v>
      </c>
      <c r="W68">
        <v>43.596601999999997</v>
      </c>
      <c r="X68">
        <v>115.634058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18.260054</v>
      </c>
      <c r="AI68">
        <v>0</v>
      </c>
      <c r="AJ68">
        <v>0</v>
      </c>
      <c r="AK68">
        <v>52.118668</v>
      </c>
      <c r="AL68">
        <v>2.2405680000000001</v>
      </c>
      <c r="AM68">
        <v>0</v>
      </c>
      <c r="AN68">
        <v>0.57174000000000003</v>
      </c>
      <c r="AO68">
        <v>0</v>
      </c>
      <c r="AP68">
        <v>6.1750600000000002</v>
      </c>
      <c r="AQ68">
        <v>0</v>
      </c>
      <c r="AR68">
        <v>4.257466</v>
      </c>
      <c r="AS68">
        <v>9.0783509999999996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121.48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2114.1537200000002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426.13220000000001</v>
      </c>
      <c r="M69">
        <v>88.697199999999995</v>
      </c>
      <c r="N69">
        <v>113.88431199999999</v>
      </c>
      <c r="O69">
        <v>119.226029</v>
      </c>
      <c r="P69">
        <v>118.5843</v>
      </c>
      <c r="Q69">
        <v>2.8923000000000001</v>
      </c>
      <c r="R69">
        <v>40.868295000000003</v>
      </c>
      <c r="S69">
        <v>1.394083</v>
      </c>
      <c r="T69">
        <v>0</v>
      </c>
      <c r="U69">
        <v>403.73615699999999</v>
      </c>
      <c r="V69">
        <v>19.985793000000001</v>
      </c>
      <c r="W69">
        <v>43.596601999999997</v>
      </c>
      <c r="X69">
        <v>115.634058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36.520108</v>
      </c>
      <c r="AI69">
        <v>0</v>
      </c>
      <c r="AJ69">
        <v>0</v>
      </c>
      <c r="AK69">
        <v>52.118668</v>
      </c>
      <c r="AL69">
        <v>2.2405680000000001</v>
      </c>
      <c r="AM69">
        <v>0</v>
      </c>
      <c r="AN69">
        <v>0.57174000000000003</v>
      </c>
      <c r="AO69">
        <v>0</v>
      </c>
      <c r="AP69">
        <v>4.3225420000000003</v>
      </c>
      <c r="AQ69">
        <v>0</v>
      </c>
      <c r="AR69">
        <v>4.257466</v>
      </c>
      <c r="AS69">
        <v>9.0783509999999996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2097.2735170000005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474.3372</v>
      </c>
      <c r="M70">
        <v>88.697199999999995</v>
      </c>
      <c r="N70">
        <v>113.88431199999999</v>
      </c>
      <c r="O70">
        <v>119.226029</v>
      </c>
      <c r="P70">
        <v>118.5843</v>
      </c>
      <c r="Q70">
        <v>2.8923000000000001</v>
      </c>
      <c r="R70">
        <v>40.868295000000003</v>
      </c>
      <c r="S70">
        <v>1.394083</v>
      </c>
      <c r="T70">
        <v>0</v>
      </c>
      <c r="U70">
        <v>403.73615699999999</v>
      </c>
      <c r="V70">
        <v>19.985793000000001</v>
      </c>
      <c r="W70">
        <v>43.596601999999997</v>
      </c>
      <c r="X70">
        <v>115.634058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52.118668</v>
      </c>
      <c r="AL70">
        <v>2.2405680000000001</v>
      </c>
      <c r="AM70">
        <v>0</v>
      </c>
      <c r="AN70">
        <v>0.57174000000000003</v>
      </c>
      <c r="AO70">
        <v>0</v>
      </c>
      <c r="AP70">
        <v>4.3225420000000003</v>
      </c>
      <c r="AQ70">
        <v>0</v>
      </c>
      <c r="AR70">
        <v>4.257466</v>
      </c>
      <c r="AS70">
        <v>9.0783509999999996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118.58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2143.5485170000002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483.97820000000002</v>
      </c>
      <c r="M71">
        <v>88.697199999999995</v>
      </c>
      <c r="N71">
        <v>113.88431199999999</v>
      </c>
      <c r="O71">
        <v>119.226029</v>
      </c>
      <c r="P71">
        <v>118.5843</v>
      </c>
      <c r="Q71">
        <v>2.8923000000000001</v>
      </c>
      <c r="R71">
        <v>40.868295000000003</v>
      </c>
      <c r="S71">
        <v>1.394083</v>
      </c>
      <c r="T71">
        <v>0</v>
      </c>
      <c r="U71">
        <v>403.73615699999999</v>
      </c>
      <c r="V71">
        <v>19.985793000000001</v>
      </c>
      <c r="W71">
        <v>43.596601999999997</v>
      </c>
      <c r="X71">
        <v>115.634058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4.3225420000000003</v>
      </c>
      <c r="AQ71">
        <v>0</v>
      </c>
      <c r="AR71">
        <v>4.257466</v>
      </c>
      <c r="AS71">
        <v>9.0783509999999996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127.26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2161.8695170000005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483.97820000000002</v>
      </c>
      <c r="M72">
        <v>88.697199999999995</v>
      </c>
      <c r="N72">
        <v>113.88431199999999</v>
      </c>
      <c r="O72">
        <v>119.226029</v>
      </c>
      <c r="P72">
        <v>118.5843</v>
      </c>
      <c r="Q72">
        <v>2.8923000000000001</v>
      </c>
      <c r="R72">
        <v>40.868295000000003</v>
      </c>
      <c r="S72">
        <v>1.394083</v>
      </c>
      <c r="T72">
        <v>0</v>
      </c>
      <c r="U72">
        <v>403.73615699999999</v>
      </c>
      <c r="V72">
        <v>19.985793000000001</v>
      </c>
      <c r="W72">
        <v>43.596601999999997</v>
      </c>
      <c r="X72">
        <v>115.634058</v>
      </c>
      <c r="Y72">
        <v>0</v>
      </c>
      <c r="Z72">
        <v>0</v>
      </c>
      <c r="AA72">
        <v>6.7785869999999999</v>
      </c>
      <c r="AB72">
        <v>0</v>
      </c>
      <c r="AC72">
        <v>0</v>
      </c>
      <c r="AD72">
        <v>8.7876750000000001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4.3225420000000003</v>
      </c>
      <c r="AQ72">
        <v>0</v>
      </c>
      <c r="AR72">
        <v>4.257466</v>
      </c>
      <c r="AS72">
        <v>9.0783509999999996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127.26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2195.6958330000007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483.97820000000002</v>
      </c>
      <c r="M73">
        <v>88.697199999999995</v>
      </c>
      <c r="N73">
        <v>113.88431199999999</v>
      </c>
      <c r="O73">
        <v>119.226029</v>
      </c>
      <c r="P73">
        <v>118.5843</v>
      </c>
      <c r="Q73">
        <v>2.8944890000000001</v>
      </c>
      <c r="R73">
        <v>40.868295000000003</v>
      </c>
      <c r="S73">
        <v>1.394083</v>
      </c>
      <c r="T73">
        <v>0</v>
      </c>
      <c r="U73">
        <v>403.73615699999999</v>
      </c>
      <c r="V73">
        <v>19.985793000000001</v>
      </c>
      <c r="W73">
        <v>43.596601999999997</v>
      </c>
      <c r="X73">
        <v>115.634058</v>
      </c>
      <c r="Y73">
        <v>0</v>
      </c>
      <c r="Z73">
        <v>0</v>
      </c>
      <c r="AA73">
        <v>13.481009999999999</v>
      </c>
      <c r="AB73">
        <v>12.697236</v>
      </c>
      <c r="AC73">
        <v>0</v>
      </c>
      <c r="AD73">
        <v>17.616105000000001</v>
      </c>
      <c r="AE73">
        <v>15.887261000000001</v>
      </c>
      <c r="AF73">
        <v>8.5554229999999993</v>
      </c>
      <c r="AG73">
        <v>0</v>
      </c>
      <c r="AH73">
        <v>73.040216000000001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4.3225420000000003</v>
      </c>
      <c r="AQ73">
        <v>15.002359999999999</v>
      </c>
      <c r="AR73">
        <v>4.257466</v>
      </c>
      <c r="AS73">
        <v>9.0783509999999996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127.26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2260.8704230000008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483.97820000000002</v>
      </c>
      <c r="M74">
        <v>88.697199999999995</v>
      </c>
      <c r="N74">
        <v>113.88431199999999</v>
      </c>
      <c r="O74">
        <v>119.226029</v>
      </c>
      <c r="P74">
        <v>118.5843</v>
      </c>
      <c r="Q74">
        <v>2.8944890000000001</v>
      </c>
      <c r="R74">
        <v>40.868295000000003</v>
      </c>
      <c r="S74">
        <v>1.394083</v>
      </c>
      <c r="T74">
        <v>0</v>
      </c>
      <c r="U74">
        <v>403.73615699999999</v>
      </c>
      <c r="V74">
        <v>19.985793000000001</v>
      </c>
      <c r="W74">
        <v>43.596601999999997</v>
      </c>
      <c r="X74">
        <v>115.634058</v>
      </c>
      <c r="Y74">
        <v>0</v>
      </c>
      <c r="Z74">
        <v>0</v>
      </c>
      <c r="AA74">
        <v>27.038184000000001</v>
      </c>
      <c r="AB74">
        <v>12.697236</v>
      </c>
      <c r="AC74">
        <v>0</v>
      </c>
      <c r="AD74">
        <v>17.616105000000001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0</v>
      </c>
      <c r="AN74">
        <v>0.57174000000000003</v>
      </c>
      <c r="AO74">
        <v>0</v>
      </c>
      <c r="AP74">
        <v>4.3225420000000003</v>
      </c>
      <c r="AQ74">
        <v>30.004719999999999</v>
      </c>
      <c r="AR74">
        <v>4.257466</v>
      </c>
      <c r="AS74">
        <v>9.0783509999999996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127.26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2319.771545000001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483.97820000000002</v>
      </c>
      <c r="M75">
        <v>88.697199999999995</v>
      </c>
      <c r="N75">
        <v>113.88431199999999</v>
      </c>
      <c r="O75">
        <v>119.226029</v>
      </c>
      <c r="P75">
        <v>118.5843</v>
      </c>
      <c r="Q75">
        <v>2.8944890000000001</v>
      </c>
      <c r="R75">
        <v>40.868295000000003</v>
      </c>
      <c r="S75">
        <v>1.394083</v>
      </c>
      <c r="T75">
        <v>0</v>
      </c>
      <c r="U75">
        <v>403.73615699999999</v>
      </c>
      <c r="V75">
        <v>19.985793000000001</v>
      </c>
      <c r="W75">
        <v>43.596601999999997</v>
      </c>
      <c r="X75">
        <v>115.634058</v>
      </c>
      <c r="Y75">
        <v>0</v>
      </c>
      <c r="Z75">
        <v>2.1210200000000001</v>
      </c>
      <c r="AA75">
        <v>38.081949999999999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11.494258</v>
      </c>
      <c r="AQ75">
        <v>45.007080000000002</v>
      </c>
      <c r="AR75">
        <v>4.257466</v>
      </c>
      <c r="AS75">
        <v>5.8360830000000004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127.26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2436.2090910000006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483.97820000000002</v>
      </c>
      <c r="M76">
        <v>88.697199999999995</v>
      </c>
      <c r="N76">
        <v>113.88431199999999</v>
      </c>
      <c r="O76">
        <v>119.226029</v>
      </c>
      <c r="P76">
        <v>118.5843</v>
      </c>
      <c r="Q76">
        <v>2.8947769999999999</v>
      </c>
      <c r="R76">
        <v>40.868295000000003</v>
      </c>
      <c r="S76">
        <v>1.394083</v>
      </c>
      <c r="T76">
        <v>0</v>
      </c>
      <c r="U76">
        <v>403.73615699999999</v>
      </c>
      <c r="V76">
        <v>19.985793000000001</v>
      </c>
      <c r="W76">
        <v>43.596601999999997</v>
      </c>
      <c r="X76">
        <v>115.634058</v>
      </c>
      <c r="Y76">
        <v>0</v>
      </c>
      <c r="Z76">
        <v>12.573407</v>
      </c>
      <c r="AA76">
        <v>40.634963999999997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28.175861000000001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12.323126</v>
      </c>
      <c r="AM76">
        <v>10.157788</v>
      </c>
      <c r="AN76">
        <v>0.57174000000000003</v>
      </c>
      <c r="AO76">
        <v>0</v>
      </c>
      <c r="AP76">
        <v>11.494258</v>
      </c>
      <c r="AQ76">
        <v>45.007080000000002</v>
      </c>
      <c r="AR76">
        <v>4.257466</v>
      </c>
      <c r="AS76">
        <v>5.8360830000000004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127.26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2548.6202780000003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483.97820000000002</v>
      </c>
      <c r="M77">
        <v>88.697199999999995</v>
      </c>
      <c r="N77">
        <v>113.88431199999999</v>
      </c>
      <c r="O77">
        <v>119.226029</v>
      </c>
      <c r="P77">
        <v>118.5843</v>
      </c>
      <c r="Q77">
        <v>3.0794239999999999</v>
      </c>
      <c r="R77">
        <v>40.868295000000003</v>
      </c>
      <c r="S77">
        <v>1.394083</v>
      </c>
      <c r="T77">
        <v>0</v>
      </c>
      <c r="U77">
        <v>403.73615699999999</v>
      </c>
      <c r="V77">
        <v>19.985793000000001</v>
      </c>
      <c r="W77">
        <v>43.596601999999997</v>
      </c>
      <c r="X77">
        <v>115.634058</v>
      </c>
      <c r="Y77">
        <v>0</v>
      </c>
      <c r="Z77">
        <v>12.573407</v>
      </c>
      <c r="AA77">
        <v>40.634963999999997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28.175861000000001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12.323126</v>
      </c>
      <c r="AM77">
        <v>10.157788</v>
      </c>
      <c r="AN77">
        <v>0.57174000000000003</v>
      </c>
      <c r="AO77">
        <v>0</v>
      </c>
      <c r="AP77">
        <v>11.494258</v>
      </c>
      <c r="AQ77">
        <v>45.007080000000002</v>
      </c>
      <c r="AR77">
        <v>4.257466</v>
      </c>
      <c r="AS77">
        <v>5.8360830000000004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127.26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2548.8049250000004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483.97820000000002</v>
      </c>
      <c r="M78">
        <v>88.697199999999995</v>
      </c>
      <c r="N78">
        <v>113.88431199999999</v>
      </c>
      <c r="O78">
        <v>119.226029</v>
      </c>
      <c r="P78">
        <v>118.5843</v>
      </c>
      <c r="Q78">
        <v>3.0794239999999999</v>
      </c>
      <c r="R78">
        <v>40.868295000000003</v>
      </c>
      <c r="S78">
        <v>1.394083</v>
      </c>
      <c r="T78">
        <v>0</v>
      </c>
      <c r="U78">
        <v>403.73615699999999</v>
      </c>
      <c r="V78">
        <v>19.985793000000001</v>
      </c>
      <c r="W78">
        <v>43.596601999999997</v>
      </c>
      <c r="X78">
        <v>115.634058</v>
      </c>
      <c r="Y78">
        <v>0</v>
      </c>
      <c r="Z78">
        <v>12.573407</v>
      </c>
      <c r="AA78">
        <v>40.634963999999997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28.175861000000001</v>
      </c>
      <c r="AG78">
        <v>0</v>
      </c>
      <c r="AH78">
        <v>135.30699999999999</v>
      </c>
      <c r="AI78">
        <v>31.526864</v>
      </c>
      <c r="AJ78">
        <v>0</v>
      </c>
      <c r="AK78">
        <v>52.118668</v>
      </c>
      <c r="AL78">
        <v>12.323126</v>
      </c>
      <c r="AM78">
        <v>10.157788</v>
      </c>
      <c r="AN78">
        <v>0.57174000000000003</v>
      </c>
      <c r="AO78">
        <v>0</v>
      </c>
      <c r="AP78">
        <v>11.494258</v>
      </c>
      <c r="AQ78">
        <v>45.007080000000002</v>
      </c>
      <c r="AR78">
        <v>4.257466</v>
      </c>
      <c r="AS78">
        <v>5.8360830000000004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127.26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2548.8049250000004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469.51670000000001</v>
      </c>
      <c r="M79">
        <v>88.697199999999995</v>
      </c>
      <c r="N79">
        <v>113.88431199999999</v>
      </c>
      <c r="O79">
        <v>119.226029</v>
      </c>
      <c r="P79">
        <v>118.5843</v>
      </c>
      <c r="Q79">
        <v>3.081693</v>
      </c>
      <c r="R79">
        <v>40.868295000000003</v>
      </c>
      <c r="S79">
        <v>1.394083</v>
      </c>
      <c r="T79">
        <v>0</v>
      </c>
      <c r="U79">
        <v>403.73615699999999</v>
      </c>
      <c r="V79">
        <v>19.985793000000001</v>
      </c>
      <c r="W79">
        <v>43.596601999999997</v>
      </c>
      <c r="X79">
        <v>115.634058</v>
      </c>
      <c r="Y79">
        <v>0</v>
      </c>
      <c r="Z79">
        <v>12.573407</v>
      </c>
      <c r="AA79">
        <v>27.038184000000001</v>
      </c>
      <c r="AB79">
        <v>38.091707</v>
      </c>
      <c r="AC79">
        <v>18.679226</v>
      </c>
      <c r="AD79">
        <v>35.232208999999997</v>
      </c>
      <c r="AE79">
        <v>47.661783999999997</v>
      </c>
      <c r="AF79">
        <v>28.175861000000001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12.323126</v>
      </c>
      <c r="AM79">
        <v>10.157788</v>
      </c>
      <c r="AN79">
        <v>0.57174000000000003</v>
      </c>
      <c r="AO79">
        <v>0</v>
      </c>
      <c r="AP79">
        <v>3.0875300000000001</v>
      </c>
      <c r="AQ79">
        <v>45.007080000000002</v>
      </c>
      <c r="AR79">
        <v>38.317189999999997</v>
      </c>
      <c r="AS79">
        <v>5.8360830000000004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127.26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2539.9872980000005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469.51670000000001</v>
      </c>
      <c r="M80">
        <v>88.697199999999995</v>
      </c>
      <c r="N80">
        <v>113.88431199999999</v>
      </c>
      <c r="O80">
        <v>119.226029</v>
      </c>
      <c r="P80">
        <v>118.5843</v>
      </c>
      <c r="Q80">
        <v>3.081693</v>
      </c>
      <c r="R80">
        <v>40.868295000000003</v>
      </c>
      <c r="S80">
        <v>1.394083</v>
      </c>
      <c r="T80">
        <v>0</v>
      </c>
      <c r="U80">
        <v>403.73615699999999</v>
      </c>
      <c r="V80">
        <v>19.985793000000001</v>
      </c>
      <c r="W80">
        <v>43.596601999999997</v>
      </c>
      <c r="X80">
        <v>115.634058</v>
      </c>
      <c r="Y80">
        <v>0</v>
      </c>
      <c r="Z80">
        <v>12.573407</v>
      </c>
      <c r="AA80">
        <v>27.038184000000001</v>
      </c>
      <c r="AB80">
        <v>38.091707</v>
      </c>
      <c r="AC80">
        <v>18.679226</v>
      </c>
      <c r="AD80">
        <v>35.232208999999997</v>
      </c>
      <c r="AE80">
        <v>47.661783999999997</v>
      </c>
      <c r="AF80">
        <v>28.175861000000001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12.323126</v>
      </c>
      <c r="AM80">
        <v>10.157788</v>
      </c>
      <c r="AN80">
        <v>0.57174000000000003</v>
      </c>
      <c r="AO80">
        <v>0</v>
      </c>
      <c r="AP80">
        <v>3.0875300000000001</v>
      </c>
      <c r="AQ80">
        <v>45.007080000000002</v>
      </c>
      <c r="AR80">
        <v>38.317189999999997</v>
      </c>
      <c r="AS80">
        <v>5.8360830000000004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127.26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2527.9057640000001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469.51670000000001</v>
      </c>
      <c r="M81">
        <v>88.697199999999995</v>
      </c>
      <c r="N81">
        <v>113.88431199999999</v>
      </c>
      <c r="O81">
        <v>119.226029</v>
      </c>
      <c r="P81">
        <v>118.5843</v>
      </c>
      <c r="Q81">
        <v>4.6009580000000003</v>
      </c>
      <c r="R81">
        <v>40.868295000000003</v>
      </c>
      <c r="S81">
        <v>1.394083</v>
      </c>
      <c r="T81">
        <v>0</v>
      </c>
      <c r="U81">
        <v>403.73615699999999</v>
      </c>
      <c r="V81">
        <v>19.985793000000001</v>
      </c>
      <c r="W81">
        <v>43.596601999999997</v>
      </c>
      <c r="X81">
        <v>115.634058</v>
      </c>
      <c r="Y81">
        <v>0</v>
      </c>
      <c r="Z81">
        <v>12.573407</v>
      </c>
      <c r="AA81">
        <v>25.134087000000001</v>
      </c>
      <c r="AB81">
        <v>38.091707</v>
      </c>
      <c r="AC81">
        <v>18.679226</v>
      </c>
      <c r="AD81">
        <v>35.232208999999997</v>
      </c>
      <c r="AE81">
        <v>47.661783999999997</v>
      </c>
      <c r="AF81">
        <v>28.175861000000001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12.323126</v>
      </c>
      <c r="AM81">
        <v>10.157788</v>
      </c>
      <c r="AN81">
        <v>0.57174000000000003</v>
      </c>
      <c r="AO81">
        <v>0</v>
      </c>
      <c r="AP81">
        <v>3.0875300000000001</v>
      </c>
      <c r="AQ81">
        <v>45.007080000000002</v>
      </c>
      <c r="AR81">
        <v>4.257466</v>
      </c>
      <c r="AS81">
        <v>5.8360830000000004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111.84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2466.8726879999999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411.67070000000001</v>
      </c>
      <c r="M82">
        <v>88.697199999999995</v>
      </c>
      <c r="N82">
        <v>113.88431199999999</v>
      </c>
      <c r="O82">
        <v>119.226029</v>
      </c>
      <c r="P82">
        <v>118.5843</v>
      </c>
      <c r="Q82">
        <v>4.6009580000000003</v>
      </c>
      <c r="R82">
        <v>40.868295000000003</v>
      </c>
      <c r="S82">
        <v>1.394083</v>
      </c>
      <c r="T82">
        <v>0</v>
      </c>
      <c r="U82">
        <v>403.73615699999999</v>
      </c>
      <c r="V82">
        <v>19.985793000000001</v>
      </c>
      <c r="W82">
        <v>43.596601999999997</v>
      </c>
      <c r="X82">
        <v>115.634058</v>
      </c>
      <c r="Y82">
        <v>0</v>
      </c>
      <c r="Z82">
        <v>12.573407</v>
      </c>
      <c r="AA82">
        <v>13.481009999999999</v>
      </c>
      <c r="AB82">
        <v>25.394470999999999</v>
      </c>
      <c r="AC82">
        <v>0</v>
      </c>
      <c r="AD82">
        <v>26.363025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2.2405680000000001</v>
      </c>
      <c r="AM82">
        <v>10.157788</v>
      </c>
      <c r="AN82">
        <v>0.57174000000000003</v>
      </c>
      <c r="AO82">
        <v>0</v>
      </c>
      <c r="AP82">
        <v>3.0875300000000001</v>
      </c>
      <c r="AQ82">
        <v>45.007080000000002</v>
      </c>
      <c r="AR82">
        <v>4.257466</v>
      </c>
      <c r="AS82">
        <v>5.8360830000000004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111.84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2325.9373630000005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329.298092</v>
      </c>
      <c r="L83">
        <v>342.29406399999999</v>
      </c>
      <c r="M83">
        <v>88.697199999999995</v>
      </c>
      <c r="N83">
        <v>113.88431199999999</v>
      </c>
      <c r="O83">
        <v>119.226029</v>
      </c>
      <c r="P83">
        <v>118.5843</v>
      </c>
      <c r="Q83">
        <v>4.6367029999999998</v>
      </c>
      <c r="R83">
        <v>40.868295000000003</v>
      </c>
      <c r="S83">
        <v>1.394083</v>
      </c>
      <c r="T83">
        <v>0</v>
      </c>
      <c r="U83">
        <v>403.73615699999999</v>
      </c>
      <c r="V83">
        <v>19.985793000000001</v>
      </c>
      <c r="W83">
        <v>43.596601999999997</v>
      </c>
      <c r="X83">
        <v>115.634058</v>
      </c>
      <c r="Y83">
        <v>0</v>
      </c>
      <c r="Z83">
        <v>6.2867030000000002</v>
      </c>
      <c r="AA83">
        <v>13.481009999999999</v>
      </c>
      <c r="AB83">
        <v>12.697236</v>
      </c>
      <c r="AC83">
        <v>0</v>
      </c>
      <c r="AD83">
        <v>7.6414569999999999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10.157788</v>
      </c>
      <c r="AN83">
        <v>0.57174000000000003</v>
      </c>
      <c r="AO83">
        <v>0</v>
      </c>
      <c r="AP83">
        <v>3.0875300000000001</v>
      </c>
      <c r="AQ83">
        <v>45.007080000000002</v>
      </c>
      <c r="AR83">
        <v>4.257466</v>
      </c>
      <c r="AS83">
        <v>5.8360830000000004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111.84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2149.711147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329.298092</v>
      </c>
      <c r="L84">
        <v>295.82444400000003</v>
      </c>
      <c r="M84">
        <v>88.697199999999995</v>
      </c>
      <c r="N84">
        <v>113.88431199999999</v>
      </c>
      <c r="O84">
        <v>119.226029</v>
      </c>
      <c r="P84">
        <v>118.5843</v>
      </c>
      <c r="Q84">
        <v>3.7408250000000001</v>
      </c>
      <c r="R84">
        <v>40.868295000000003</v>
      </c>
      <c r="S84">
        <v>1.394083</v>
      </c>
      <c r="T84">
        <v>0</v>
      </c>
      <c r="U84">
        <v>403.73615699999999</v>
      </c>
      <c r="V84">
        <v>19.985793000000001</v>
      </c>
      <c r="W84">
        <v>43.596601999999997</v>
      </c>
      <c r="X84">
        <v>115.634058</v>
      </c>
      <c r="Y84">
        <v>0</v>
      </c>
      <c r="Z84">
        <v>6.2867030000000002</v>
      </c>
      <c r="AA84">
        <v>6.7785869999999999</v>
      </c>
      <c r="AB84">
        <v>0</v>
      </c>
      <c r="AC84">
        <v>0</v>
      </c>
      <c r="AD84">
        <v>7.6414569999999999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10.157788</v>
      </c>
      <c r="AN84">
        <v>0.57174000000000003</v>
      </c>
      <c r="AO84">
        <v>0</v>
      </c>
      <c r="AP84">
        <v>3.0875300000000001</v>
      </c>
      <c r="AQ84">
        <v>45.007080000000002</v>
      </c>
      <c r="AR84">
        <v>4.257466</v>
      </c>
      <c r="AS84">
        <v>5.8360830000000004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102.19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2039.1486750000006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329.298092</v>
      </c>
      <c r="L85">
        <v>267.93303100000003</v>
      </c>
      <c r="M85">
        <v>88.697199999999995</v>
      </c>
      <c r="N85">
        <v>113.88431199999999</v>
      </c>
      <c r="O85">
        <v>119.226029</v>
      </c>
      <c r="P85">
        <v>118.5843</v>
      </c>
      <c r="Q85">
        <v>3.7408250000000001</v>
      </c>
      <c r="R85">
        <v>40.868295000000003</v>
      </c>
      <c r="S85">
        <v>1.394083</v>
      </c>
      <c r="T85">
        <v>0</v>
      </c>
      <c r="U85">
        <v>403.73615699999999</v>
      </c>
      <c r="V85">
        <v>19.985793000000001</v>
      </c>
      <c r="W85">
        <v>43.596601999999997</v>
      </c>
      <c r="X85">
        <v>115.634058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10.157788</v>
      </c>
      <c r="AN85">
        <v>0.57174000000000003</v>
      </c>
      <c r="AO85">
        <v>0</v>
      </c>
      <c r="AP85">
        <v>3.0875300000000001</v>
      </c>
      <c r="AQ85">
        <v>45.007080000000002</v>
      </c>
      <c r="AR85">
        <v>12.772397</v>
      </c>
      <c r="AS85">
        <v>5.8360830000000004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102.19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1987.0920950000004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302.78833100000003</v>
      </c>
      <c r="L86">
        <v>228.89662200000001</v>
      </c>
      <c r="M86">
        <v>88.697199999999995</v>
      </c>
      <c r="N86">
        <v>113.88431199999999</v>
      </c>
      <c r="O86">
        <v>119.226029</v>
      </c>
      <c r="P86">
        <v>118.5843</v>
      </c>
      <c r="Q86">
        <v>3.7408250000000001</v>
      </c>
      <c r="R86">
        <v>40.868295000000003</v>
      </c>
      <c r="S86">
        <v>1.394083</v>
      </c>
      <c r="T86">
        <v>0</v>
      </c>
      <c r="U86">
        <v>403.73615699999999</v>
      </c>
      <c r="V86">
        <v>19.985793000000001</v>
      </c>
      <c r="W86">
        <v>43.596601999999997</v>
      </c>
      <c r="X86">
        <v>115.634058</v>
      </c>
      <c r="Y86">
        <v>0</v>
      </c>
      <c r="Z86">
        <v>6.2867030000000002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2.2405680000000001</v>
      </c>
      <c r="AM86">
        <v>4.7421860000000002</v>
      </c>
      <c r="AN86">
        <v>0.57174000000000003</v>
      </c>
      <c r="AO86">
        <v>0</v>
      </c>
      <c r="AP86">
        <v>3.0875300000000001</v>
      </c>
      <c r="AQ86">
        <v>45.007080000000002</v>
      </c>
      <c r="AR86">
        <v>12.772397</v>
      </c>
      <c r="AS86">
        <v>5.8360830000000004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92.55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1906.4903230000002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294.20841999999999</v>
      </c>
      <c r="L87">
        <v>228.89662200000001</v>
      </c>
      <c r="M87">
        <v>88.697199999999995</v>
      </c>
      <c r="N87">
        <v>113.88431199999999</v>
      </c>
      <c r="O87">
        <v>119.226029</v>
      </c>
      <c r="P87">
        <v>118.5843</v>
      </c>
      <c r="Q87">
        <v>3.7408250000000001</v>
      </c>
      <c r="R87">
        <v>40.868295000000003</v>
      </c>
      <c r="S87">
        <v>1.394083</v>
      </c>
      <c r="T87">
        <v>0</v>
      </c>
      <c r="U87">
        <v>403.73615699999999</v>
      </c>
      <c r="V87">
        <v>19.985793000000001</v>
      </c>
      <c r="W87">
        <v>43.596601999999997</v>
      </c>
      <c r="X87">
        <v>115.634058</v>
      </c>
      <c r="Y87">
        <v>0</v>
      </c>
      <c r="Z87">
        <v>6.2867030000000002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3.8554360000000001</v>
      </c>
      <c r="AN87">
        <v>0.57174000000000003</v>
      </c>
      <c r="AO87">
        <v>0</v>
      </c>
      <c r="AP87">
        <v>3.0875300000000001</v>
      </c>
      <c r="AQ87">
        <v>45.007080000000002</v>
      </c>
      <c r="AR87">
        <v>12.772397</v>
      </c>
      <c r="AS87">
        <v>5.8360830000000004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1878.7636080000004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277.97297600000002</v>
      </c>
      <c r="L88">
        <v>228.89662200000001</v>
      </c>
      <c r="M88">
        <v>88.697199999999995</v>
      </c>
      <c r="N88">
        <v>113.88431199999999</v>
      </c>
      <c r="O88">
        <v>119.226029</v>
      </c>
      <c r="P88">
        <v>118.5843</v>
      </c>
      <c r="Q88">
        <v>3.7408250000000001</v>
      </c>
      <c r="R88">
        <v>32.186286000000003</v>
      </c>
      <c r="S88">
        <v>1.394083</v>
      </c>
      <c r="T88">
        <v>0</v>
      </c>
      <c r="U88">
        <v>403.73615699999999</v>
      </c>
      <c r="V88">
        <v>19.985793000000001</v>
      </c>
      <c r="W88">
        <v>43.596601999999997</v>
      </c>
      <c r="X88">
        <v>115.634058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3.0875300000000001</v>
      </c>
      <c r="AQ88">
        <v>30.004719999999999</v>
      </c>
      <c r="AR88">
        <v>12.772397</v>
      </c>
      <c r="AS88">
        <v>5.8360830000000004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1819.0616560000003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277.982617</v>
      </c>
      <c r="L89">
        <v>228.89662200000001</v>
      </c>
      <c r="M89">
        <v>88.697199999999995</v>
      </c>
      <c r="N89">
        <v>113.88431199999999</v>
      </c>
      <c r="O89">
        <v>119.226029</v>
      </c>
      <c r="P89">
        <v>118.5843</v>
      </c>
      <c r="Q89">
        <v>3.7408250000000001</v>
      </c>
      <c r="R89">
        <v>32.186286000000003</v>
      </c>
      <c r="S89">
        <v>1.394083</v>
      </c>
      <c r="T89">
        <v>0</v>
      </c>
      <c r="U89">
        <v>403.73615699999999</v>
      </c>
      <c r="V89">
        <v>19.985793000000001</v>
      </c>
      <c r="W89">
        <v>43.596601999999997</v>
      </c>
      <c r="X89">
        <v>115.634058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3.0875300000000001</v>
      </c>
      <c r="AQ89">
        <v>30.004719999999999</v>
      </c>
      <c r="AR89">
        <v>12.772397</v>
      </c>
      <c r="AS89">
        <v>7.1329900000000004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82.91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1820.3682040000003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278.02118100000001</v>
      </c>
      <c r="L90">
        <v>228.89662200000001</v>
      </c>
      <c r="M90">
        <v>88.697199999999995</v>
      </c>
      <c r="N90">
        <v>113.88431199999999</v>
      </c>
      <c r="O90">
        <v>119.226029</v>
      </c>
      <c r="P90">
        <v>118.5843</v>
      </c>
      <c r="Q90">
        <v>3.7408250000000001</v>
      </c>
      <c r="R90">
        <v>32.186286000000003</v>
      </c>
      <c r="S90">
        <v>1.394083</v>
      </c>
      <c r="T90">
        <v>0</v>
      </c>
      <c r="U90">
        <v>403.73615699999999</v>
      </c>
      <c r="V90">
        <v>19.985793000000001</v>
      </c>
      <c r="W90">
        <v>43.596601999999997</v>
      </c>
      <c r="X90">
        <v>115.634058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3.0875300000000001</v>
      </c>
      <c r="AQ90">
        <v>30.004719999999999</v>
      </c>
      <c r="AR90">
        <v>12.772397</v>
      </c>
      <c r="AS90">
        <v>7.1329900000000004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1820.4067680000005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312.57452499999999</v>
      </c>
      <c r="L91">
        <v>228.89662200000001</v>
      </c>
      <c r="M91">
        <v>88.697199999999995</v>
      </c>
      <c r="N91">
        <v>113.88431199999999</v>
      </c>
      <c r="O91">
        <v>119.226029</v>
      </c>
      <c r="P91">
        <v>118.5843</v>
      </c>
      <c r="Q91">
        <v>3.7408250000000001</v>
      </c>
      <c r="R91">
        <v>32.186286000000003</v>
      </c>
      <c r="S91">
        <v>1.394083</v>
      </c>
      <c r="T91">
        <v>0</v>
      </c>
      <c r="U91">
        <v>403.73615699999999</v>
      </c>
      <c r="V91">
        <v>19.985793000000001</v>
      </c>
      <c r="W91">
        <v>43.596601999999997</v>
      </c>
      <c r="X91">
        <v>115.634058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3.0875300000000001</v>
      </c>
      <c r="AQ91">
        <v>14.759406999999999</v>
      </c>
      <c r="AR91">
        <v>15.965496</v>
      </c>
      <c r="AS91">
        <v>7.1329900000000004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72.31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1832.3078980000005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312.82519100000002</v>
      </c>
      <c r="L92">
        <v>228.89662200000001</v>
      </c>
      <c r="M92">
        <v>88.697199999999995</v>
      </c>
      <c r="N92">
        <v>113.88431199999999</v>
      </c>
      <c r="O92">
        <v>119.226029</v>
      </c>
      <c r="P92">
        <v>118.5843</v>
      </c>
      <c r="Q92">
        <v>3.7408250000000001</v>
      </c>
      <c r="R92">
        <v>32.186286000000003</v>
      </c>
      <c r="S92">
        <v>1.394083</v>
      </c>
      <c r="T92">
        <v>0</v>
      </c>
      <c r="U92">
        <v>403.73615699999999</v>
      </c>
      <c r="V92">
        <v>15.782317000000001</v>
      </c>
      <c r="W92">
        <v>43.596601999999997</v>
      </c>
      <c r="X92">
        <v>115.634058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3.0875300000000001</v>
      </c>
      <c r="AQ92">
        <v>13.969809</v>
      </c>
      <c r="AR92">
        <v>15.965496</v>
      </c>
      <c r="AS92">
        <v>7.1329900000000004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69.42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1806.4154360000002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324.78668299999998</v>
      </c>
      <c r="L93">
        <v>228.89662200000001</v>
      </c>
      <c r="M93">
        <v>88.697199999999995</v>
      </c>
      <c r="N93">
        <v>113.88431199999999</v>
      </c>
      <c r="O93">
        <v>119.226029</v>
      </c>
      <c r="P93">
        <v>118.5843</v>
      </c>
      <c r="Q93">
        <v>3.7408250000000001</v>
      </c>
      <c r="R93">
        <v>32.186286000000003</v>
      </c>
      <c r="S93">
        <v>1.394083</v>
      </c>
      <c r="T93">
        <v>0</v>
      </c>
      <c r="U93">
        <v>403.73615699999999</v>
      </c>
      <c r="V93">
        <v>15.782317000000001</v>
      </c>
      <c r="W93">
        <v>43.596601999999997</v>
      </c>
      <c r="X93">
        <v>115.634058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3.0875300000000001</v>
      </c>
      <c r="AQ93">
        <v>0</v>
      </c>
      <c r="AR93">
        <v>15.965496</v>
      </c>
      <c r="AS93">
        <v>7.1329900000000004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69.42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1804.4071190000004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324.78668299999998</v>
      </c>
      <c r="L94">
        <v>228.89662200000001</v>
      </c>
      <c r="M94">
        <v>88.697199999999995</v>
      </c>
      <c r="N94">
        <v>113.88431199999999</v>
      </c>
      <c r="O94">
        <v>119.226029</v>
      </c>
      <c r="P94">
        <v>118.5843</v>
      </c>
      <c r="Q94">
        <v>3.7408250000000001</v>
      </c>
      <c r="R94">
        <v>32.186286000000003</v>
      </c>
      <c r="S94">
        <v>1.394083</v>
      </c>
      <c r="T94">
        <v>0</v>
      </c>
      <c r="U94">
        <v>403.73615699999999</v>
      </c>
      <c r="V94">
        <v>15.782317000000001</v>
      </c>
      <c r="W94">
        <v>43.596601999999997</v>
      </c>
      <c r="X94">
        <v>115.634058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3.0875300000000001</v>
      </c>
      <c r="AQ94">
        <v>0</v>
      </c>
      <c r="AR94">
        <v>15.965496</v>
      </c>
      <c r="AS94">
        <v>7.1329900000000004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66.52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1801.5071190000003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291.043183</v>
      </c>
      <c r="L95">
        <v>228.89662200000001</v>
      </c>
      <c r="M95">
        <v>88.697199999999995</v>
      </c>
      <c r="N95">
        <v>113.88431199999999</v>
      </c>
      <c r="O95">
        <v>119.226029</v>
      </c>
      <c r="P95">
        <v>118.5843</v>
      </c>
      <c r="Q95">
        <v>3.7408250000000001</v>
      </c>
      <c r="R95">
        <v>32.186286000000003</v>
      </c>
      <c r="S95">
        <v>1.394083</v>
      </c>
      <c r="T95">
        <v>0</v>
      </c>
      <c r="U95">
        <v>403.73615699999999</v>
      </c>
      <c r="V95">
        <v>15.782317000000001</v>
      </c>
      <c r="W95">
        <v>36.005761</v>
      </c>
      <c r="X95">
        <v>93.295186000000001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3.0875300000000001</v>
      </c>
      <c r="AQ95">
        <v>0</v>
      </c>
      <c r="AR95">
        <v>15.965496</v>
      </c>
      <c r="AS95">
        <v>7.1329900000000004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64.59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1727.348483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233.283277</v>
      </c>
      <c r="L96">
        <v>228.89662200000001</v>
      </c>
      <c r="M96">
        <v>88.697199999999995</v>
      </c>
      <c r="N96">
        <v>113.88431199999999</v>
      </c>
      <c r="O96">
        <v>119.226029</v>
      </c>
      <c r="P96">
        <v>118.5843</v>
      </c>
      <c r="Q96">
        <v>3.7408250000000001</v>
      </c>
      <c r="R96">
        <v>32.186286000000003</v>
      </c>
      <c r="S96">
        <v>1.394083</v>
      </c>
      <c r="T96">
        <v>0</v>
      </c>
      <c r="U96">
        <v>403.73615699999999</v>
      </c>
      <c r="V96">
        <v>15.782317000000001</v>
      </c>
      <c r="W96">
        <v>36.005761</v>
      </c>
      <c r="X96">
        <v>93.295186000000001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3.0875300000000001</v>
      </c>
      <c r="AQ96">
        <v>0</v>
      </c>
      <c r="AR96">
        <v>15.965496</v>
      </c>
      <c r="AS96">
        <v>7.1329900000000004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62.67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1667.6685770000001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190.930364</v>
      </c>
      <c r="L97">
        <v>228.89662200000001</v>
      </c>
      <c r="M97">
        <v>88.697199999999995</v>
      </c>
      <c r="N97">
        <v>113.88431199999999</v>
      </c>
      <c r="O97">
        <v>119.226029</v>
      </c>
      <c r="P97">
        <v>118.5843</v>
      </c>
      <c r="Q97">
        <v>3.7408250000000001</v>
      </c>
      <c r="R97">
        <v>32.186286000000003</v>
      </c>
      <c r="S97">
        <v>1.394083</v>
      </c>
      <c r="T97">
        <v>0</v>
      </c>
      <c r="U97">
        <v>403.73615699999999</v>
      </c>
      <c r="V97">
        <v>15.782317000000001</v>
      </c>
      <c r="W97">
        <v>36.005761</v>
      </c>
      <c r="X97">
        <v>93.295186000000001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2.470024</v>
      </c>
      <c r="AQ97">
        <v>0</v>
      </c>
      <c r="AR97">
        <v>8.5149310000000007</v>
      </c>
      <c r="AS97">
        <v>7.1329900000000004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61.7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1626.3601510000001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177.25942599999999</v>
      </c>
      <c r="L98">
        <v>228.89662200000001</v>
      </c>
      <c r="M98">
        <v>88.697199999999995</v>
      </c>
      <c r="N98">
        <v>113.88431199999999</v>
      </c>
      <c r="O98">
        <v>119.226029</v>
      </c>
      <c r="P98">
        <v>118.5843</v>
      </c>
      <c r="Q98">
        <v>3.7408250000000001</v>
      </c>
      <c r="R98">
        <v>32.186286000000003</v>
      </c>
      <c r="S98">
        <v>1.394083</v>
      </c>
      <c r="T98">
        <v>0</v>
      </c>
      <c r="U98">
        <v>403.73615699999999</v>
      </c>
      <c r="V98">
        <v>15.782317000000001</v>
      </c>
      <c r="W98">
        <v>36.005761</v>
      </c>
      <c r="X98">
        <v>93.295186000000001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12.323126</v>
      </c>
      <c r="AM98">
        <v>0</v>
      </c>
      <c r="AN98">
        <v>0.57174000000000003</v>
      </c>
      <c r="AO98">
        <v>0</v>
      </c>
      <c r="AP98">
        <v>2.470024</v>
      </c>
      <c r="AQ98">
        <v>0</v>
      </c>
      <c r="AR98">
        <v>8.5149310000000007</v>
      </c>
      <c r="AS98">
        <v>11.672166000000001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60.74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1616.2683890000001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6.4022426330000055</v>
      </c>
      <c r="L99">
        <f t="shared" si="2"/>
        <v>7.0429292105000068</v>
      </c>
      <c r="M99">
        <f t="shared" si="2"/>
        <v>2.1287327999999968</v>
      </c>
      <c r="N99">
        <f t="shared" si="2"/>
        <v>2.7332234880000024</v>
      </c>
      <c r="O99">
        <f t="shared" si="2"/>
        <v>2.8614246959999989</v>
      </c>
      <c r="P99">
        <f t="shared" si="2"/>
        <v>2.8460230987500066</v>
      </c>
      <c r="Q99">
        <f t="shared" si="2"/>
        <v>7.118796899999999E-2</v>
      </c>
      <c r="R99">
        <f t="shared" si="2"/>
        <v>0.78626828850000141</v>
      </c>
      <c r="S99">
        <f t="shared" si="2"/>
        <v>2.7881659999999961E-2</v>
      </c>
      <c r="T99">
        <f t="shared" si="2"/>
        <v>0</v>
      </c>
      <c r="U99">
        <f t="shared" si="2"/>
        <v>9.689667767999989</v>
      </c>
      <c r="V99">
        <f t="shared" si="2"/>
        <v>0.38937283475000056</v>
      </c>
      <c r="W99">
        <f t="shared" si="2"/>
        <v>0.95708287025000094</v>
      </c>
      <c r="X99">
        <f t="shared" si="2"/>
        <v>2.3540831497499957</v>
      </c>
      <c r="Y99">
        <f t="shared" si="2"/>
        <v>0</v>
      </c>
      <c r="Z99">
        <f t="shared" si="2"/>
        <v>5.7640840499999998E-2</v>
      </c>
      <c r="AA99">
        <f t="shared" si="2"/>
        <v>0.12950833325</v>
      </c>
      <c r="AB99">
        <f t="shared" si="2"/>
        <v>0.17776129999999998</v>
      </c>
      <c r="AC99">
        <f t="shared" si="2"/>
        <v>3.9054192750000001E-2</v>
      </c>
      <c r="AD99">
        <f t="shared" si="2"/>
        <v>0.13371912275</v>
      </c>
      <c r="AE99">
        <f t="shared" si="2"/>
        <v>0.4329278657500002</v>
      </c>
      <c r="AF99">
        <f t="shared" si="2"/>
        <v>0.18505380425000018</v>
      </c>
      <c r="AG99">
        <f t="shared" si="2"/>
        <v>0</v>
      </c>
      <c r="AH99">
        <f t="shared" si="2"/>
        <v>0.7760522947499997</v>
      </c>
      <c r="AI99">
        <f t="shared" si="2"/>
        <v>6.6735625999999978E-2</v>
      </c>
      <c r="AJ99">
        <f t="shared" si="2"/>
        <v>0</v>
      </c>
      <c r="AK99">
        <f t="shared" si="2"/>
        <v>1.2508480320000013</v>
      </c>
      <c r="AL99">
        <f t="shared" si="2"/>
        <v>0.34770260074999981</v>
      </c>
      <c r="AM99">
        <f t="shared" si="2"/>
        <v>5.7828323250000022E-2</v>
      </c>
      <c r="AN99">
        <f t="shared" si="2"/>
        <v>1.3721759999999973E-2</v>
      </c>
      <c r="AO99">
        <f t="shared" si="2"/>
        <v>0</v>
      </c>
      <c r="AP99">
        <f t="shared" si="2"/>
        <v>9.9320904000000029E-2</v>
      </c>
      <c r="AQ99">
        <f t="shared" si="2"/>
        <v>0.35729304750000002</v>
      </c>
      <c r="AR99">
        <f t="shared" si="2"/>
        <v>0.25864104075000016</v>
      </c>
      <c r="AS99">
        <f t="shared" si="2"/>
        <v>0.224883729</v>
      </c>
      <c r="AT99">
        <f t="shared" si="2"/>
        <v>0.44102073824999899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2.1372825000000013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45.47711652200001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Q2" t="s">
        <v>38</v>
      </c>
      <c r="S2" t="s">
        <v>40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45252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212.98</v>
      </c>
      <c r="C3" s="34">
        <v>55.55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221.74</v>
      </c>
      <c r="O3">
        <v>48.2</v>
      </c>
      <c r="P3">
        <v>1.55</v>
      </c>
      <c r="Q3">
        <v>6.61</v>
      </c>
      <c r="R3" s="93">
        <v>0</v>
      </c>
      <c r="S3" s="93">
        <v>0</v>
      </c>
      <c r="T3" s="93">
        <v>0</v>
      </c>
      <c r="U3">
        <v>1.84</v>
      </c>
      <c r="V3">
        <v>0</v>
      </c>
      <c r="W3">
        <v>2.23</v>
      </c>
      <c r="X3">
        <v>50.13</v>
      </c>
      <c r="Y3">
        <v>16.7</v>
      </c>
      <c r="Z3">
        <v>16.71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10.01</v>
      </c>
      <c r="AH3">
        <v>44.08</v>
      </c>
      <c r="AI3">
        <v>44.08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172.27</v>
      </c>
      <c r="C4" s="34">
        <v>31.45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192.82</v>
      </c>
      <c r="O4">
        <v>48.2</v>
      </c>
      <c r="P4">
        <v>1.55</v>
      </c>
      <c r="Q4">
        <v>6.61</v>
      </c>
      <c r="R4" s="93">
        <v>0</v>
      </c>
      <c r="S4" s="93">
        <v>0</v>
      </c>
      <c r="T4" s="93">
        <v>0</v>
      </c>
      <c r="U4">
        <v>1.84</v>
      </c>
      <c r="V4">
        <v>0</v>
      </c>
      <c r="W4">
        <v>2.23</v>
      </c>
      <c r="X4">
        <v>50</v>
      </c>
      <c r="Y4">
        <v>16.66</v>
      </c>
      <c r="Z4">
        <v>16.670000000000002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9.9499999999999993</v>
      </c>
      <c r="AH4">
        <v>42.67</v>
      </c>
      <c r="AI4">
        <v>42.67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128.22999999999999</v>
      </c>
      <c r="C5" s="34">
        <v>30.85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183.18</v>
      </c>
      <c r="O5">
        <v>48.2</v>
      </c>
      <c r="P5">
        <v>1.55</v>
      </c>
      <c r="Q5">
        <v>6.61</v>
      </c>
      <c r="R5" s="93">
        <v>0</v>
      </c>
      <c r="S5" s="93">
        <v>0</v>
      </c>
      <c r="T5" s="93">
        <v>0</v>
      </c>
      <c r="U5">
        <v>1.84</v>
      </c>
      <c r="V5">
        <v>0</v>
      </c>
      <c r="W5">
        <v>2.23</v>
      </c>
      <c r="X5">
        <v>49.98</v>
      </c>
      <c r="Y5">
        <v>16.66</v>
      </c>
      <c r="Z5">
        <v>16.66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9.51</v>
      </c>
      <c r="AH5">
        <v>41.67</v>
      </c>
      <c r="AI5">
        <v>41.67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123.4</v>
      </c>
      <c r="C6" s="34">
        <v>30.85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183.18</v>
      </c>
      <c r="O6">
        <v>48.2</v>
      </c>
      <c r="P6">
        <v>1.55</v>
      </c>
      <c r="Q6">
        <v>6.61</v>
      </c>
      <c r="R6" s="93">
        <v>0</v>
      </c>
      <c r="S6" s="93">
        <v>0</v>
      </c>
      <c r="T6" s="93">
        <v>0</v>
      </c>
      <c r="U6">
        <v>1.84</v>
      </c>
      <c r="V6">
        <v>0</v>
      </c>
      <c r="W6">
        <v>2.23</v>
      </c>
      <c r="X6">
        <v>48.18</v>
      </c>
      <c r="Y6">
        <v>16.059999999999999</v>
      </c>
      <c r="Z6">
        <v>16.059999999999999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9.01</v>
      </c>
      <c r="AH6">
        <v>40.67</v>
      </c>
      <c r="AI6">
        <v>40.67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117.62</v>
      </c>
      <c r="C7" s="34">
        <v>30.85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163.9</v>
      </c>
      <c r="O7">
        <v>48.2</v>
      </c>
      <c r="P7">
        <v>1.55</v>
      </c>
      <c r="Q7">
        <v>6.61</v>
      </c>
      <c r="R7" s="93">
        <v>0</v>
      </c>
      <c r="S7" s="93">
        <v>0</v>
      </c>
      <c r="T7" s="93">
        <v>0</v>
      </c>
      <c r="U7">
        <v>1.84</v>
      </c>
      <c r="V7">
        <v>0</v>
      </c>
      <c r="W7">
        <v>2.13</v>
      </c>
      <c r="X7">
        <v>46.77</v>
      </c>
      <c r="Y7">
        <v>15.58</v>
      </c>
      <c r="Z7">
        <v>15.59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9.18</v>
      </c>
      <c r="AH7">
        <v>39.340000000000003</v>
      </c>
      <c r="AI7">
        <v>39.340000000000003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117.62</v>
      </c>
      <c r="C8" s="34">
        <v>30.85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1.55</v>
      </c>
      <c r="Q8">
        <v>6.61</v>
      </c>
      <c r="R8" s="93">
        <v>0</v>
      </c>
      <c r="S8" s="93">
        <v>0</v>
      </c>
      <c r="T8" s="93">
        <v>0</v>
      </c>
      <c r="U8">
        <v>1.84</v>
      </c>
      <c r="V8">
        <v>0</v>
      </c>
      <c r="W8">
        <v>2.13</v>
      </c>
      <c r="X8">
        <v>46.49</v>
      </c>
      <c r="Y8">
        <v>15.48</v>
      </c>
      <c r="Z8">
        <v>15.5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8.99</v>
      </c>
      <c r="AH8">
        <v>38.340000000000003</v>
      </c>
      <c r="AI8">
        <v>38.340000000000003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117.62</v>
      </c>
      <c r="C9" s="34">
        <v>30.85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1.55</v>
      </c>
      <c r="Q9">
        <v>6.61</v>
      </c>
      <c r="R9" s="93">
        <v>0</v>
      </c>
      <c r="S9" s="93">
        <v>0</v>
      </c>
      <c r="T9" s="93">
        <v>0</v>
      </c>
      <c r="U9">
        <v>1.84</v>
      </c>
      <c r="V9">
        <v>0</v>
      </c>
      <c r="W9">
        <v>2.13</v>
      </c>
      <c r="X9">
        <v>45.15</v>
      </c>
      <c r="Y9">
        <v>15.05</v>
      </c>
      <c r="Z9">
        <v>15.05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10.119999999999999</v>
      </c>
      <c r="AH9">
        <v>37.67</v>
      </c>
      <c r="AI9">
        <v>37.67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117.62</v>
      </c>
      <c r="C10" s="34">
        <v>30.85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1.55</v>
      </c>
      <c r="Q10">
        <v>6.61</v>
      </c>
      <c r="R10" s="93">
        <v>0</v>
      </c>
      <c r="S10" s="93">
        <v>0</v>
      </c>
      <c r="T10" s="93">
        <v>0</v>
      </c>
      <c r="U10">
        <v>1.84</v>
      </c>
      <c r="V10">
        <v>0</v>
      </c>
      <c r="W10">
        <v>2.13</v>
      </c>
      <c r="X10">
        <v>45.52</v>
      </c>
      <c r="Y10">
        <v>15.18</v>
      </c>
      <c r="Z10">
        <v>15.17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10.01</v>
      </c>
      <c r="AH10">
        <v>36.67</v>
      </c>
      <c r="AI10">
        <v>36.67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117.62</v>
      </c>
      <c r="C11" s="34">
        <v>30.85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1.48</v>
      </c>
      <c r="Q11">
        <v>6.61</v>
      </c>
      <c r="R11" s="93">
        <v>0</v>
      </c>
      <c r="S11" s="93">
        <v>0</v>
      </c>
      <c r="T11" s="93">
        <v>0</v>
      </c>
      <c r="U11">
        <v>1.69</v>
      </c>
      <c r="V11">
        <v>0</v>
      </c>
      <c r="W11">
        <v>2.13</v>
      </c>
      <c r="X11">
        <v>44.56</v>
      </c>
      <c r="Y11">
        <v>14.86</v>
      </c>
      <c r="Z11">
        <v>14.85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9.92</v>
      </c>
      <c r="AH11">
        <v>31.34</v>
      </c>
      <c r="AI11">
        <v>31.34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117.62</v>
      </c>
      <c r="C12" s="34">
        <v>30.85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1.48</v>
      </c>
      <c r="Q12">
        <v>6.61</v>
      </c>
      <c r="R12" s="93">
        <v>0</v>
      </c>
      <c r="S12" s="93">
        <v>0</v>
      </c>
      <c r="T12" s="93">
        <v>0</v>
      </c>
      <c r="U12">
        <v>1.69</v>
      </c>
      <c r="V12">
        <v>0</v>
      </c>
      <c r="W12">
        <v>2.13</v>
      </c>
      <c r="X12">
        <v>42.63</v>
      </c>
      <c r="Y12">
        <v>14.22</v>
      </c>
      <c r="Z12">
        <v>14.21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9.7899999999999991</v>
      </c>
      <c r="AH12">
        <v>29.85</v>
      </c>
      <c r="AI12">
        <v>29.85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117.62</v>
      </c>
      <c r="C13" s="34">
        <v>30.85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1.48</v>
      </c>
      <c r="Q13">
        <v>6.61</v>
      </c>
      <c r="R13" s="93">
        <v>0</v>
      </c>
      <c r="S13" s="93">
        <v>0</v>
      </c>
      <c r="T13" s="93">
        <v>0</v>
      </c>
      <c r="U13">
        <v>1.69</v>
      </c>
      <c r="V13">
        <v>0</v>
      </c>
      <c r="W13">
        <v>2.13</v>
      </c>
      <c r="X13">
        <v>43.46</v>
      </c>
      <c r="Y13">
        <v>14.48</v>
      </c>
      <c r="Z13">
        <v>14.49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9.51</v>
      </c>
      <c r="AH13">
        <v>29.09</v>
      </c>
      <c r="AI13">
        <v>29.09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117.62</v>
      </c>
      <c r="C14" s="34">
        <v>30.85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1.48</v>
      </c>
      <c r="Q14">
        <v>6.61</v>
      </c>
      <c r="R14" s="93">
        <v>0</v>
      </c>
      <c r="S14" s="93">
        <v>0</v>
      </c>
      <c r="T14" s="93">
        <v>0</v>
      </c>
      <c r="U14">
        <v>1.69</v>
      </c>
      <c r="V14">
        <v>0</v>
      </c>
      <c r="W14">
        <v>2.13</v>
      </c>
      <c r="X14">
        <v>45.78</v>
      </c>
      <c r="Y14">
        <v>15.25</v>
      </c>
      <c r="Z14">
        <v>15.26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9.18</v>
      </c>
      <c r="AH14">
        <v>29.3</v>
      </c>
      <c r="AI14">
        <v>29.3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117.62</v>
      </c>
      <c r="C15" s="34">
        <v>30.85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1.71</v>
      </c>
      <c r="Q15">
        <v>6.61</v>
      </c>
      <c r="R15" s="93">
        <v>0</v>
      </c>
      <c r="S15" s="93">
        <v>0</v>
      </c>
      <c r="T15" s="93">
        <v>0</v>
      </c>
      <c r="U15">
        <v>1.69</v>
      </c>
      <c r="V15">
        <v>0</v>
      </c>
      <c r="W15">
        <v>2.13</v>
      </c>
      <c r="X15">
        <v>37.51</v>
      </c>
      <c r="Y15">
        <v>12.51</v>
      </c>
      <c r="Z15">
        <v>12.5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8.91</v>
      </c>
      <c r="AH15">
        <v>29.25</v>
      </c>
      <c r="AI15">
        <v>29.25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129.19</v>
      </c>
      <c r="C16" s="34">
        <v>30.85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1.71</v>
      </c>
      <c r="Q16">
        <v>6.61</v>
      </c>
      <c r="R16" s="93">
        <v>0</v>
      </c>
      <c r="S16" s="93">
        <v>0</v>
      </c>
      <c r="T16" s="93">
        <v>0</v>
      </c>
      <c r="U16">
        <v>1.69</v>
      </c>
      <c r="V16">
        <v>0</v>
      </c>
      <c r="W16">
        <v>2.13</v>
      </c>
      <c r="X16">
        <v>38.01</v>
      </c>
      <c r="Y16">
        <v>12.67</v>
      </c>
      <c r="Z16">
        <v>12.67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8.68</v>
      </c>
      <c r="AH16">
        <v>29.23</v>
      </c>
      <c r="AI16">
        <v>29.23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136.9</v>
      </c>
      <c r="C17" s="34">
        <v>30.85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1.71</v>
      </c>
      <c r="Q17">
        <v>6.61</v>
      </c>
      <c r="R17" s="93">
        <v>0</v>
      </c>
      <c r="S17" s="93">
        <v>0</v>
      </c>
      <c r="T17" s="93">
        <v>0</v>
      </c>
      <c r="U17">
        <v>1.69</v>
      </c>
      <c r="V17">
        <v>0</v>
      </c>
      <c r="W17">
        <v>2.13</v>
      </c>
      <c r="X17">
        <v>38.51</v>
      </c>
      <c r="Y17">
        <v>12.83</v>
      </c>
      <c r="Z17">
        <v>12.84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8.25</v>
      </c>
      <c r="AH17">
        <v>27.78</v>
      </c>
      <c r="AI17">
        <v>27.78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150.4</v>
      </c>
      <c r="C18" s="34">
        <v>30.85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1.71</v>
      </c>
      <c r="Q18">
        <v>6.61</v>
      </c>
      <c r="R18" s="93">
        <v>0</v>
      </c>
      <c r="S18" s="93">
        <v>0</v>
      </c>
      <c r="T18" s="93">
        <v>0</v>
      </c>
      <c r="U18">
        <v>1.69</v>
      </c>
      <c r="V18">
        <v>0</v>
      </c>
      <c r="W18">
        <v>2.13</v>
      </c>
      <c r="X18">
        <v>38.01</v>
      </c>
      <c r="Y18">
        <v>12.67</v>
      </c>
      <c r="Z18">
        <v>12.67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8.18</v>
      </c>
      <c r="AH18">
        <v>27.42</v>
      </c>
      <c r="AI18">
        <v>27.42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164.86</v>
      </c>
      <c r="C19" s="34">
        <v>30.85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1.63</v>
      </c>
      <c r="Q19">
        <v>6.61</v>
      </c>
      <c r="R19" s="93">
        <v>0</v>
      </c>
      <c r="S19" s="93">
        <v>0</v>
      </c>
      <c r="T19" s="93">
        <v>0</v>
      </c>
      <c r="U19">
        <v>1.69</v>
      </c>
      <c r="V19">
        <v>0</v>
      </c>
      <c r="W19">
        <v>2.13</v>
      </c>
      <c r="X19">
        <v>36.51</v>
      </c>
      <c r="Y19">
        <v>12.17</v>
      </c>
      <c r="Z19">
        <v>12.17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8.01</v>
      </c>
      <c r="AH19">
        <v>28.4</v>
      </c>
      <c r="AI19">
        <v>28.4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188.22</v>
      </c>
      <c r="C20" s="34">
        <v>30.85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192.82</v>
      </c>
      <c r="O20">
        <v>48.2</v>
      </c>
      <c r="P20">
        <v>1.63</v>
      </c>
      <c r="Q20">
        <v>6.61</v>
      </c>
      <c r="R20" s="93">
        <v>0</v>
      </c>
      <c r="S20" s="93">
        <v>0</v>
      </c>
      <c r="T20" s="93">
        <v>0</v>
      </c>
      <c r="U20">
        <v>1.69</v>
      </c>
      <c r="V20">
        <v>0</v>
      </c>
      <c r="W20">
        <v>2.13</v>
      </c>
      <c r="X20">
        <v>35.76</v>
      </c>
      <c r="Y20">
        <v>11.92</v>
      </c>
      <c r="Z20">
        <v>11.92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7.84</v>
      </c>
      <c r="AH20">
        <v>29.11</v>
      </c>
      <c r="AI20">
        <v>29.11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193.04</v>
      </c>
      <c r="C21" s="34">
        <v>46.28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231.38</v>
      </c>
      <c r="O21">
        <v>48.2</v>
      </c>
      <c r="P21">
        <v>1.63</v>
      </c>
      <c r="Q21">
        <v>6.61</v>
      </c>
      <c r="R21" s="93">
        <v>0</v>
      </c>
      <c r="S21" s="93">
        <v>0</v>
      </c>
      <c r="T21" s="93">
        <v>0</v>
      </c>
      <c r="U21">
        <v>1.69</v>
      </c>
      <c r="V21">
        <v>0</v>
      </c>
      <c r="W21">
        <v>2.13</v>
      </c>
      <c r="X21">
        <v>27.51</v>
      </c>
      <c r="Y21">
        <v>9.17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21.36</v>
      </c>
      <c r="AI21">
        <v>21.36</v>
      </c>
      <c r="AJ21">
        <v>23.14</v>
      </c>
      <c r="AK21">
        <v>0</v>
      </c>
      <c r="AL21">
        <v>0</v>
      </c>
    </row>
    <row r="22" spans="1:38">
      <c r="A22" t="s">
        <v>64</v>
      </c>
      <c r="B22" s="34">
        <v>197.86</v>
      </c>
      <c r="C22" s="34">
        <v>36.64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271.14999999999998</v>
      </c>
      <c r="O22">
        <v>48.2</v>
      </c>
      <c r="P22">
        <v>1.63</v>
      </c>
      <c r="Q22">
        <v>6.61</v>
      </c>
      <c r="R22" s="93">
        <v>0</v>
      </c>
      <c r="S22" s="93">
        <v>0</v>
      </c>
      <c r="T22" s="93">
        <v>0</v>
      </c>
      <c r="U22">
        <v>1.69</v>
      </c>
      <c r="V22">
        <v>0</v>
      </c>
      <c r="W22">
        <v>2.13</v>
      </c>
      <c r="X22">
        <v>27.42</v>
      </c>
      <c r="Y22">
        <v>9.15</v>
      </c>
      <c r="Z22">
        <v>9.14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20.420000000000002</v>
      </c>
      <c r="AI22">
        <v>20.420000000000002</v>
      </c>
      <c r="AJ22">
        <v>23.14</v>
      </c>
      <c r="AK22">
        <v>0</v>
      </c>
      <c r="AL22">
        <v>0</v>
      </c>
    </row>
    <row r="23" spans="1:38">
      <c r="A23" t="s">
        <v>65</v>
      </c>
      <c r="B23" s="34">
        <v>212.98</v>
      </c>
      <c r="C23" s="34">
        <v>55.55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271.14999999999998</v>
      </c>
      <c r="O23">
        <v>48.2</v>
      </c>
      <c r="P23">
        <v>1.63</v>
      </c>
      <c r="Q23">
        <v>6.61</v>
      </c>
      <c r="R23" s="93">
        <v>0</v>
      </c>
      <c r="S23" s="93">
        <v>0</v>
      </c>
      <c r="T23" s="93">
        <v>0</v>
      </c>
      <c r="U23">
        <v>1.69</v>
      </c>
      <c r="V23">
        <v>0</v>
      </c>
      <c r="W23">
        <v>2.08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14.67</v>
      </c>
      <c r="AI23">
        <v>14.67</v>
      </c>
      <c r="AJ23">
        <v>23.14</v>
      </c>
      <c r="AK23">
        <v>0</v>
      </c>
      <c r="AL23">
        <v>0</v>
      </c>
    </row>
    <row r="24" spans="1:38">
      <c r="A24" t="s">
        <v>66</v>
      </c>
      <c r="B24" s="34">
        <v>212.98</v>
      </c>
      <c r="C24" s="34">
        <v>68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271.14999999999998</v>
      </c>
      <c r="O24">
        <v>67.489999999999995</v>
      </c>
      <c r="P24">
        <v>1.63</v>
      </c>
      <c r="Q24">
        <v>6.61</v>
      </c>
      <c r="R24" s="93">
        <v>0</v>
      </c>
      <c r="S24" s="93">
        <v>0</v>
      </c>
      <c r="T24" s="93">
        <v>0</v>
      </c>
      <c r="U24">
        <v>1.69</v>
      </c>
      <c r="V24">
        <v>0</v>
      </c>
      <c r="W24">
        <v>2.08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14.67</v>
      </c>
      <c r="AI24">
        <v>14.67</v>
      </c>
      <c r="AJ24">
        <v>23.14</v>
      </c>
      <c r="AK24">
        <v>0</v>
      </c>
      <c r="AL24">
        <v>0</v>
      </c>
    </row>
    <row r="25" spans="1:38">
      <c r="A25" t="s">
        <v>67</v>
      </c>
      <c r="B25" s="34">
        <v>212.98</v>
      </c>
      <c r="C25" s="34">
        <v>68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271.14999999999998</v>
      </c>
      <c r="O25">
        <v>91.59</v>
      </c>
      <c r="P25">
        <v>1.63</v>
      </c>
      <c r="Q25">
        <v>6.61</v>
      </c>
      <c r="R25" s="93">
        <v>0</v>
      </c>
      <c r="S25" s="93">
        <v>0</v>
      </c>
      <c r="T25" s="93">
        <v>0</v>
      </c>
      <c r="U25">
        <v>1.69</v>
      </c>
      <c r="V25">
        <v>0</v>
      </c>
      <c r="W25">
        <v>2.08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14.67</v>
      </c>
      <c r="AI25">
        <v>14.67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260.89</v>
      </c>
      <c r="C26" s="34">
        <v>86.96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271.14999999999998</v>
      </c>
      <c r="O26">
        <v>100.98</v>
      </c>
      <c r="P26">
        <v>1.63</v>
      </c>
      <c r="Q26">
        <v>6.61</v>
      </c>
      <c r="R26" s="93">
        <v>0</v>
      </c>
      <c r="S26" s="93">
        <v>0</v>
      </c>
      <c r="T26" s="93">
        <v>0</v>
      </c>
      <c r="U26">
        <v>1.69</v>
      </c>
      <c r="V26">
        <v>0</v>
      </c>
      <c r="W26">
        <v>2.08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14.67</v>
      </c>
      <c r="AI26">
        <v>14.67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68</v>
      </c>
      <c r="D27" s="93">
        <f t="shared" si="0"/>
        <v>0.16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71.73</v>
      </c>
      <c r="N27">
        <v>271.14999999999998</v>
      </c>
      <c r="O27">
        <v>100.98</v>
      </c>
      <c r="P27">
        <v>1.55</v>
      </c>
      <c r="Q27">
        <v>6.61</v>
      </c>
      <c r="R27" s="93">
        <v>0.16</v>
      </c>
      <c r="S27" s="93">
        <v>0</v>
      </c>
      <c r="T27" s="93">
        <v>0</v>
      </c>
      <c r="U27">
        <v>1.61</v>
      </c>
      <c r="V27">
        <v>0</v>
      </c>
      <c r="W27">
        <v>2.08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14.67</v>
      </c>
      <c r="AI27">
        <v>14.67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68</v>
      </c>
      <c r="D28" s="93">
        <f t="shared" si="0"/>
        <v>3.3600000000000003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71.73</v>
      </c>
      <c r="N28">
        <v>271.14999999999998</v>
      </c>
      <c r="O28">
        <v>100.98</v>
      </c>
      <c r="P28">
        <v>1.55</v>
      </c>
      <c r="Q28">
        <v>6.61</v>
      </c>
      <c r="R28" s="93">
        <v>0.32</v>
      </c>
      <c r="S28" s="93">
        <v>1</v>
      </c>
      <c r="T28" s="93">
        <v>2.04</v>
      </c>
      <c r="U28">
        <v>1.61</v>
      </c>
      <c r="V28">
        <v>0</v>
      </c>
      <c r="W28">
        <v>2.08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14.67</v>
      </c>
      <c r="AI28">
        <v>14.67</v>
      </c>
      <c r="AJ28">
        <v>23.14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68</v>
      </c>
      <c r="D29" s="93">
        <f t="shared" si="0"/>
        <v>12.48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100.98</v>
      </c>
      <c r="P29">
        <v>1.55</v>
      </c>
      <c r="Q29">
        <v>6.61</v>
      </c>
      <c r="R29" s="93">
        <v>3.63</v>
      </c>
      <c r="S29" s="93">
        <v>3</v>
      </c>
      <c r="T29" s="93">
        <v>5.85</v>
      </c>
      <c r="U29">
        <v>1.61</v>
      </c>
      <c r="V29">
        <v>0</v>
      </c>
      <c r="W29">
        <v>2.08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14.67</v>
      </c>
      <c r="AI29">
        <v>14.67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32.17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71.73</v>
      </c>
      <c r="N30">
        <v>271.14999999999998</v>
      </c>
      <c r="O30">
        <v>100.98</v>
      </c>
      <c r="P30">
        <v>1.55</v>
      </c>
      <c r="Q30">
        <v>6.61</v>
      </c>
      <c r="R30" s="93">
        <v>9.1300000000000008</v>
      </c>
      <c r="S30" s="93">
        <v>10</v>
      </c>
      <c r="T30" s="93">
        <v>13.04</v>
      </c>
      <c r="U30">
        <v>1.61</v>
      </c>
      <c r="V30">
        <v>2.2372100000000001</v>
      </c>
      <c r="W30">
        <v>2.08</v>
      </c>
      <c r="X30">
        <v>22</v>
      </c>
      <c r="Y30">
        <v>7.34</v>
      </c>
      <c r="Z30">
        <v>7.33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6.34</v>
      </c>
      <c r="AH30">
        <v>14.67</v>
      </c>
      <c r="AI30">
        <v>14.67</v>
      </c>
      <c r="AJ30">
        <v>23.14</v>
      </c>
      <c r="AK30">
        <v>3.5</v>
      </c>
      <c r="AL30">
        <v>1.5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56.78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96.41</v>
      </c>
      <c r="N31">
        <v>271.14999999999998</v>
      </c>
      <c r="O31">
        <v>100.98</v>
      </c>
      <c r="P31">
        <v>1.55</v>
      </c>
      <c r="Q31">
        <v>6.61</v>
      </c>
      <c r="R31" s="93">
        <v>17.47</v>
      </c>
      <c r="S31" s="93">
        <v>17</v>
      </c>
      <c r="T31" s="93">
        <v>22.31</v>
      </c>
      <c r="U31">
        <v>1.61</v>
      </c>
      <c r="V31">
        <v>8.4916710000000002</v>
      </c>
      <c r="W31">
        <v>2.08</v>
      </c>
      <c r="X31">
        <v>22</v>
      </c>
      <c r="Y31">
        <v>7.34</v>
      </c>
      <c r="Z31">
        <v>7.33</v>
      </c>
      <c r="AA31">
        <v>2.74</v>
      </c>
      <c r="AB31">
        <v>0.55000000000000004</v>
      </c>
      <c r="AC31">
        <v>0</v>
      </c>
      <c r="AD31">
        <v>2.5499999999999998</v>
      </c>
      <c r="AE31">
        <v>0.67</v>
      </c>
      <c r="AF31">
        <v>0.33</v>
      </c>
      <c r="AG31">
        <v>6.34</v>
      </c>
      <c r="AH31">
        <v>14.67</v>
      </c>
      <c r="AI31">
        <v>14.67</v>
      </c>
      <c r="AJ31">
        <v>23.14</v>
      </c>
      <c r="AK31">
        <v>7</v>
      </c>
      <c r="AL31">
        <v>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83.88</v>
      </c>
      <c r="E32" s="34">
        <v>0</v>
      </c>
      <c r="F32" s="34"/>
      <c r="G32" s="34"/>
      <c r="H32" s="34"/>
      <c r="I32" s="34"/>
      <c r="J32" s="37">
        <v>0.17</v>
      </c>
      <c r="K32" s="37">
        <v>0.17</v>
      </c>
      <c r="L32" s="37">
        <v>0.18</v>
      </c>
      <c r="M32">
        <v>118.01</v>
      </c>
      <c r="N32">
        <v>271.14999999999998</v>
      </c>
      <c r="O32">
        <v>100.98</v>
      </c>
      <c r="P32">
        <v>1.55</v>
      </c>
      <c r="Q32">
        <v>6.61</v>
      </c>
      <c r="R32" s="93">
        <v>27.34</v>
      </c>
      <c r="S32" s="93">
        <v>27</v>
      </c>
      <c r="T32" s="93">
        <v>29.54</v>
      </c>
      <c r="U32">
        <v>1.61</v>
      </c>
      <c r="V32">
        <v>15.495111</v>
      </c>
      <c r="W32">
        <v>2.08</v>
      </c>
      <c r="X32">
        <v>22</v>
      </c>
      <c r="Y32">
        <v>7.34</v>
      </c>
      <c r="Z32">
        <v>7.33</v>
      </c>
      <c r="AA32">
        <v>4.24</v>
      </c>
      <c r="AB32">
        <v>0.85</v>
      </c>
      <c r="AC32">
        <v>0.28000000000000003</v>
      </c>
      <c r="AD32">
        <v>5</v>
      </c>
      <c r="AE32">
        <v>1.33</v>
      </c>
      <c r="AF32">
        <v>0.67</v>
      </c>
      <c r="AG32">
        <v>6.34</v>
      </c>
      <c r="AH32">
        <v>14.67</v>
      </c>
      <c r="AI32">
        <v>14.67</v>
      </c>
      <c r="AJ32">
        <v>23.14</v>
      </c>
      <c r="AK32">
        <v>11</v>
      </c>
      <c r="AL32">
        <v>4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88.5</v>
      </c>
      <c r="E33" s="34">
        <v>0</v>
      </c>
      <c r="F33" s="34"/>
      <c r="G33" s="34"/>
      <c r="H33" s="34"/>
      <c r="I33" s="34"/>
      <c r="J33" s="37">
        <v>0.59</v>
      </c>
      <c r="K33" s="37">
        <v>0.59</v>
      </c>
      <c r="L33" s="37">
        <v>0.61</v>
      </c>
      <c r="M33">
        <v>118.01</v>
      </c>
      <c r="N33">
        <v>271.14999999999998</v>
      </c>
      <c r="O33">
        <v>100.98</v>
      </c>
      <c r="P33">
        <v>1.55</v>
      </c>
      <c r="Q33">
        <v>6.61</v>
      </c>
      <c r="R33" s="93">
        <v>29.5</v>
      </c>
      <c r="S33" s="93">
        <v>29.5</v>
      </c>
      <c r="T33" s="93">
        <v>29.5</v>
      </c>
      <c r="U33">
        <v>1.61</v>
      </c>
      <c r="V33">
        <v>22.984901000000001</v>
      </c>
      <c r="W33">
        <v>2.08</v>
      </c>
      <c r="X33">
        <v>22</v>
      </c>
      <c r="Y33">
        <v>7.34</v>
      </c>
      <c r="Z33">
        <v>7.33</v>
      </c>
      <c r="AA33">
        <v>11.88</v>
      </c>
      <c r="AB33">
        <v>2.38</v>
      </c>
      <c r="AC33">
        <v>1.42</v>
      </c>
      <c r="AD33">
        <v>9</v>
      </c>
      <c r="AE33">
        <v>4.67</v>
      </c>
      <c r="AF33">
        <v>2.33</v>
      </c>
      <c r="AG33">
        <v>6.34</v>
      </c>
      <c r="AH33">
        <v>14.67</v>
      </c>
      <c r="AI33">
        <v>14.67</v>
      </c>
      <c r="AJ33">
        <v>23.14</v>
      </c>
      <c r="AK33">
        <v>14</v>
      </c>
      <c r="AL33">
        <v>6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88.5</v>
      </c>
      <c r="E34" s="34">
        <v>0</v>
      </c>
      <c r="F34" s="34"/>
      <c r="G34" s="34"/>
      <c r="H34" s="34"/>
      <c r="I34" s="34"/>
      <c r="J34" s="37">
        <v>1.1399999999999999</v>
      </c>
      <c r="K34" s="37">
        <v>1.1399999999999999</v>
      </c>
      <c r="L34" s="37">
        <v>1.17</v>
      </c>
      <c r="M34">
        <v>118.01</v>
      </c>
      <c r="N34">
        <v>271.14999999999998</v>
      </c>
      <c r="O34">
        <v>100.98</v>
      </c>
      <c r="P34">
        <v>1.55</v>
      </c>
      <c r="Q34">
        <v>6.61</v>
      </c>
      <c r="R34" s="93">
        <v>29.5</v>
      </c>
      <c r="S34" s="93">
        <v>29.5</v>
      </c>
      <c r="T34" s="93">
        <v>29.5</v>
      </c>
      <c r="U34">
        <v>1.61</v>
      </c>
      <c r="V34">
        <v>31.914287000000002</v>
      </c>
      <c r="W34">
        <v>2.08</v>
      </c>
      <c r="X34">
        <v>22</v>
      </c>
      <c r="Y34">
        <v>7.34</v>
      </c>
      <c r="Z34">
        <v>7.33</v>
      </c>
      <c r="AA34">
        <v>22.68</v>
      </c>
      <c r="AB34">
        <v>4.53</v>
      </c>
      <c r="AC34">
        <v>7.07</v>
      </c>
      <c r="AD34">
        <v>12</v>
      </c>
      <c r="AE34">
        <v>9.33</v>
      </c>
      <c r="AF34">
        <v>4.67</v>
      </c>
      <c r="AG34">
        <v>6.34</v>
      </c>
      <c r="AH34">
        <v>14.67</v>
      </c>
      <c r="AI34">
        <v>14.67</v>
      </c>
      <c r="AJ34">
        <v>22.17</v>
      </c>
      <c r="AK34">
        <v>22</v>
      </c>
      <c r="AL34">
        <v>10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89.5</v>
      </c>
      <c r="E35" s="34">
        <v>0</v>
      </c>
      <c r="F35" s="34"/>
      <c r="G35" s="34"/>
      <c r="H35" s="34"/>
      <c r="I35" s="34"/>
      <c r="J35" s="37">
        <v>1.88</v>
      </c>
      <c r="K35" s="37">
        <v>1.88</v>
      </c>
      <c r="L35" s="37">
        <v>1.93</v>
      </c>
      <c r="M35">
        <v>118.01</v>
      </c>
      <c r="N35">
        <v>271.14999999999998</v>
      </c>
      <c r="O35">
        <v>100.98</v>
      </c>
      <c r="P35">
        <v>1.55</v>
      </c>
      <c r="Q35">
        <v>6.61</v>
      </c>
      <c r="R35" s="93">
        <v>29.83</v>
      </c>
      <c r="S35" s="93">
        <v>29.83</v>
      </c>
      <c r="T35" s="93">
        <v>29.84</v>
      </c>
      <c r="U35">
        <v>1.61</v>
      </c>
      <c r="V35">
        <v>41.952551</v>
      </c>
      <c r="W35">
        <v>2.08</v>
      </c>
      <c r="X35">
        <v>22</v>
      </c>
      <c r="Y35">
        <v>7.34</v>
      </c>
      <c r="Z35">
        <v>7.33</v>
      </c>
      <c r="AA35">
        <v>36.33</v>
      </c>
      <c r="AB35">
        <v>7.26</v>
      </c>
      <c r="AC35">
        <v>13.62</v>
      </c>
      <c r="AD35">
        <v>11</v>
      </c>
      <c r="AE35">
        <v>13</v>
      </c>
      <c r="AF35">
        <v>7</v>
      </c>
      <c r="AG35">
        <v>6.34</v>
      </c>
      <c r="AH35">
        <v>14.67</v>
      </c>
      <c r="AI35">
        <v>14.67</v>
      </c>
      <c r="AJ35">
        <v>22.17</v>
      </c>
      <c r="AK35">
        <v>39</v>
      </c>
      <c r="AL35">
        <v>16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89.5</v>
      </c>
      <c r="E36" s="34">
        <v>0</v>
      </c>
      <c r="F36" s="34"/>
      <c r="G36" s="34"/>
      <c r="H36" s="34"/>
      <c r="I36" s="34"/>
      <c r="J36" s="37">
        <v>2.8</v>
      </c>
      <c r="K36" s="37">
        <v>2.8</v>
      </c>
      <c r="L36" s="37">
        <v>2.87</v>
      </c>
      <c r="M36">
        <v>118.01</v>
      </c>
      <c r="N36">
        <v>271.14999999999998</v>
      </c>
      <c r="O36">
        <v>100.98</v>
      </c>
      <c r="P36">
        <v>1.55</v>
      </c>
      <c r="Q36">
        <v>6.01</v>
      </c>
      <c r="R36" s="93">
        <v>29.83</v>
      </c>
      <c r="S36" s="93">
        <v>29.83</v>
      </c>
      <c r="T36" s="93">
        <v>29.84</v>
      </c>
      <c r="U36">
        <v>1.61</v>
      </c>
      <c r="V36">
        <v>52.409075999999999</v>
      </c>
      <c r="W36">
        <v>2.08</v>
      </c>
      <c r="X36">
        <v>22</v>
      </c>
      <c r="Y36">
        <v>7.34</v>
      </c>
      <c r="Z36">
        <v>7.33</v>
      </c>
      <c r="AA36">
        <v>51.96</v>
      </c>
      <c r="AB36">
        <v>10.39</v>
      </c>
      <c r="AC36">
        <v>20.16</v>
      </c>
      <c r="AD36">
        <v>15</v>
      </c>
      <c r="AE36">
        <v>18</v>
      </c>
      <c r="AF36">
        <v>9</v>
      </c>
      <c r="AG36">
        <v>6.34</v>
      </c>
      <c r="AH36">
        <v>14.67</v>
      </c>
      <c r="AI36">
        <v>14.67</v>
      </c>
      <c r="AJ36">
        <v>22.17</v>
      </c>
      <c r="AK36">
        <v>49</v>
      </c>
      <c r="AL36">
        <v>21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93.5</v>
      </c>
      <c r="E37" s="34">
        <v>0</v>
      </c>
      <c r="F37" s="34"/>
      <c r="G37" s="34"/>
      <c r="H37" s="34"/>
      <c r="I37" s="34"/>
      <c r="J37" s="37">
        <v>3.78</v>
      </c>
      <c r="K37" s="37">
        <v>3.78</v>
      </c>
      <c r="L37" s="37">
        <v>3.88</v>
      </c>
      <c r="M37">
        <v>118.01</v>
      </c>
      <c r="N37">
        <v>271.14999999999998</v>
      </c>
      <c r="O37">
        <v>100.98</v>
      </c>
      <c r="P37">
        <v>1.55</v>
      </c>
      <c r="Q37">
        <v>6.01</v>
      </c>
      <c r="R37" s="93">
        <v>31.17</v>
      </c>
      <c r="S37" s="93">
        <v>31.17</v>
      </c>
      <c r="T37" s="93">
        <v>31.16</v>
      </c>
      <c r="U37">
        <v>1.61</v>
      </c>
      <c r="V37">
        <v>62.486248000000003</v>
      </c>
      <c r="W37">
        <v>2.08</v>
      </c>
      <c r="X37">
        <v>22</v>
      </c>
      <c r="Y37">
        <v>7.34</v>
      </c>
      <c r="Z37">
        <v>7.33</v>
      </c>
      <c r="AA37">
        <v>68.709999999999994</v>
      </c>
      <c r="AB37">
        <v>13.74</v>
      </c>
      <c r="AC37">
        <v>26.71</v>
      </c>
      <c r="AD37">
        <v>19.03</v>
      </c>
      <c r="AE37">
        <v>21</v>
      </c>
      <c r="AF37">
        <v>11</v>
      </c>
      <c r="AG37">
        <v>6.34</v>
      </c>
      <c r="AH37">
        <v>14.67</v>
      </c>
      <c r="AI37">
        <v>14.67</v>
      </c>
      <c r="AJ37">
        <v>23.14</v>
      </c>
      <c r="AK37">
        <v>70</v>
      </c>
      <c r="AL37">
        <v>30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93.5</v>
      </c>
      <c r="E38" s="34">
        <v>0</v>
      </c>
      <c r="F38" s="34"/>
      <c r="G38" s="34"/>
      <c r="H38" s="34"/>
      <c r="I38" s="34"/>
      <c r="J38" s="37">
        <v>4.83</v>
      </c>
      <c r="K38" s="37">
        <v>4.83</v>
      </c>
      <c r="L38" s="37">
        <v>4.96</v>
      </c>
      <c r="M38">
        <v>118.01</v>
      </c>
      <c r="N38">
        <v>271.14999999999998</v>
      </c>
      <c r="O38">
        <v>100.98</v>
      </c>
      <c r="P38">
        <v>1.55</v>
      </c>
      <c r="Q38">
        <v>6.01</v>
      </c>
      <c r="R38" s="93">
        <v>31.17</v>
      </c>
      <c r="S38" s="93">
        <v>31.17</v>
      </c>
      <c r="T38" s="93">
        <v>31.16</v>
      </c>
      <c r="U38">
        <v>1.61</v>
      </c>
      <c r="V38">
        <v>72.281336999999994</v>
      </c>
      <c r="W38">
        <v>2.08</v>
      </c>
      <c r="X38">
        <v>22</v>
      </c>
      <c r="Y38">
        <v>7.34</v>
      </c>
      <c r="Z38">
        <v>7.33</v>
      </c>
      <c r="AA38">
        <v>86.62</v>
      </c>
      <c r="AB38">
        <v>17.32</v>
      </c>
      <c r="AC38">
        <v>32.619999999999997</v>
      </c>
      <c r="AD38">
        <v>22.73</v>
      </c>
      <c r="AE38">
        <v>27</v>
      </c>
      <c r="AF38">
        <v>14</v>
      </c>
      <c r="AG38">
        <v>6.34</v>
      </c>
      <c r="AH38">
        <v>14.67</v>
      </c>
      <c r="AI38">
        <v>14.67</v>
      </c>
      <c r="AJ38">
        <v>23.14</v>
      </c>
      <c r="AK38">
        <v>81</v>
      </c>
      <c r="AL38">
        <v>34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93.5</v>
      </c>
      <c r="E39" s="34">
        <v>0</v>
      </c>
      <c r="F39" s="34"/>
      <c r="G39" s="34"/>
      <c r="H39" s="34"/>
      <c r="I39" s="34"/>
      <c r="J39" s="37">
        <v>5.86</v>
      </c>
      <c r="K39" s="37">
        <v>5.86</v>
      </c>
      <c r="L39" s="37">
        <v>6.01</v>
      </c>
      <c r="M39">
        <v>118.01</v>
      </c>
      <c r="N39">
        <v>271.14999999999998</v>
      </c>
      <c r="O39">
        <v>100.98</v>
      </c>
      <c r="P39">
        <v>1.55</v>
      </c>
      <c r="Q39">
        <v>6.01</v>
      </c>
      <c r="R39" s="93">
        <v>31.17</v>
      </c>
      <c r="S39" s="93">
        <v>31.17</v>
      </c>
      <c r="T39" s="93">
        <v>31.16</v>
      </c>
      <c r="U39">
        <v>1.61</v>
      </c>
      <c r="V39">
        <v>74.829811000000007</v>
      </c>
      <c r="W39">
        <v>2.08</v>
      </c>
      <c r="X39">
        <v>22</v>
      </c>
      <c r="Y39">
        <v>7.34</v>
      </c>
      <c r="Z39">
        <v>7.33</v>
      </c>
      <c r="AA39">
        <v>105.62</v>
      </c>
      <c r="AB39">
        <v>21.12</v>
      </c>
      <c r="AC39">
        <v>38.68</v>
      </c>
      <c r="AD39">
        <v>25.84</v>
      </c>
      <c r="AE39">
        <v>40</v>
      </c>
      <c r="AF39">
        <v>20</v>
      </c>
      <c r="AG39">
        <v>6.34</v>
      </c>
      <c r="AH39">
        <v>14.67</v>
      </c>
      <c r="AI39">
        <v>14.67</v>
      </c>
      <c r="AJ39">
        <v>23.14</v>
      </c>
      <c r="AK39">
        <v>95</v>
      </c>
      <c r="AL39">
        <v>40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93.5</v>
      </c>
      <c r="E40" s="34">
        <v>0</v>
      </c>
      <c r="F40" s="34"/>
      <c r="G40" s="34"/>
      <c r="H40" s="34"/>
      <c r="I40" s="34"/>
      <c r="J40" s="37">
        <v>6.83</v>
      </c>
      <c r="K40" s="37">
        <v>6.83</v>
      </c>
      <c r="L40" s="37">
        <v>7</v>
      </c>
      <c r="M40">
        <v>118.01</v>
      </c>
      <c r="N40">
        <v>271.14999999999998</v>
      </c>
      <c r="O40">
        <v>100.98</v>
      </c>
      <c r="P40">
        <v>1.55</v>
      </c>
      <c r="Q40">
        <v>6.01</v>
      </c>
      <c r="R40" s="93">
        <v>31.17</v>
      </c>
      <c r="S40" s="93">
        <v>31.17</v>
      </c>
      <c r="T40" s="93">
        <v>31.16</v>
      </c>
      <c r="U40">
        <v>1.61</v>
      </c>
      <c r="V40">
        <v>83.516022000000007</v>
      </c>
      <c r="W40">
        <v>2.08</v>
      </c>
      <c r="X40">
        <v>22</v>
      </c>
      <c r="Y40">
        <v>7.34</v>
      </c>
      <c r="Z40">
        <v>7.33</v>
      </c>
      <c r="AA40">
        <v>123.07</v>
      </c>
      <c r="AB40">
        <v>24.61</v>
      </c>
      <c r="AC40">
        <v>43.76</v>
      </c>
      <c r="AD40">
        <v>28.55</v>
      </c>
      <c r="AE40">
        <v>45</v>
      </c>
      <c r="AF40">
        <v>23</v>
      </c>
      <c r="AG40">
        <v>6.34</v>
      </c>
      <c r="AH40">
        <v>14.67</v>
      </c>
      <c r="AI40">
        <v>14.67</v>
      </c>
      <c r="AJ40">
        <v>23.14</v>
      </c>
      <c r="AK40">
        <v>109</v>
      </c>
      <c r="AL40">
        <v>46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93.5</v>
      </c>
      <c r="E41" s="34">
        <v>0</v>
      </c>
      <c r="F41" s="34"/>
      <c r="G41" s="34"/>
      <c r="H41" s="34"/>
      <c r="I41" s="34"/>
      <c r="J41" s="37">
        <v>7.7</v>
      </c>
      <c r="K41" s="37">
        <v>7.7</v>
      </c>
      <c r="L41" s="37">
        <v>7.9</v>
      </c>
      <c r="M41">
        <v>118.01</v>
      </c>
      <c r="N41">
        <v>271.14999999999998</v>
      </c>
      <c r="O41">
        <v>100.98</v>
      </c>
      <c r="P41">
        <v>1.55</v>
      </c>
      <c r="Q41">
        <v>6.01</v>
      </c>
      <c r="R41" s="93">
        <v>31.17</v>
      </c>
      <c r="S41" s="93">
        <v>31.17</v>
      </c>
      <c r="T41" s="93">
        <v>31.16</v>
      </c>
      <c r="U41">
        <v>1.61</v>
      </c>
      <c r="V41">
        <v>91.462980999999999</v>
      </c>
      <c r="W41">
        <v>2.08</v>
      </c>
      <c r="X41">
        <v>22</v>
      </c>
      <c r="Y41">
        <v>7.34</v>
      </c>
      <c r="Z41">
        <v>7.33</v>
      </c>
      <c r="AA41">
        <v>139.72999999999999</v>
      </c>
      <c r="AB41">
        <v>27.95</v>
      </c>
      <c r="AC41">
        <v>48.27</v>
      </c>
      <c r="AD41">
        <v>31.33</v>
      </c>
      <c r="AE41">
        <v>51</v>
      </c>
      <c r="AF41">
        <v>25</v>
      </c>
      <c r="AG41">
        <v>6.34</v>
      </c>
      <c r="AH41">
        <v>14.67</v>
      </c>
      <c r="AI41">
        <v>14.67</v>
      </c>
      <c r="AJ41">
        <v>23.14</v>
      </c>
      <c r="AK41">
        <v>123</v>
      </c>
      <c r="AL41">
        <v>52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93</v>
      </c>
      <c r="E42" s="34">
        <v>0</v>
      </c>
      <c r="F42" s="34"/>
      <c r="G42" s="34"/>
      <c r="H42" s="34"/>
      <c r="I42" s="34"/>
      <c r="J42" s="37">
        <v>8.6300000000000008</v>
      </c>
      <c r="K42" s="37">
        <v>8.6300000000000008</v>
      </c>
      <c r="L42" s="37">
        <v>8.85</v>
      </c>
      <c r="M42">
        <v>118.01</v>
      </c>
      <c r="N42">
        <v>271.14999999999998</v>
      </c>
      <c r="O42">
        <v>100.98</v>
      </c>
      <c r="P42">
        <v>1.55</v>
      </c>
      <c r="Q42">
        <v>6.01</v>
      </c>
      <c r="R42" s="93">
        <v>31</v>
      </c>
      <c r="S42" s="93">
        <v>31</v>
      </c>
      <c r="T42" s="93">
        <v>31</v>
      </c>
      <c r="U42">
        <v>1.61</v>
      </c>
      <c r="V42">
        <v>99.108402999999996</v>
      </c>
      <c r="W42">
        <v>2.08</v>
      </c>
      <c r="X42">
        <v>22</v>
      </c>
      <c r="Y42">
        <v>7.34</v>
      </c>
      <c r="Z42">
        <v>7.33</v>
      </c>
      <c r="AA42">
        <v>155.81</v>
      </c>
      <c r="AB42">
        <v>31.16</v>
      </c>
      <c r="AC42">
        <v>52.93</v>
      </c>
      <c r="AD42">
        <v>33.130000000000003</v>
      </c>
      <c r="AE42">
        <v>53</v>
      </c>
      <c r="AF42">
        <v>27</v>
      </c>
      <c r="AG42">
        <v>6.34</v>
      </c>
      <c r="AH42">
        <v>14.67</v>
      </c>
      <c r="AI42">
        <v>14.67</v>
      </c>
      <c r="AJ42">
        <v>23.14</v>
      </c>
      <c r="AK42">
        <v>133</v>
      </c>
      <c r="AL42">
        <v>57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93</v>
      </c>
      <c r="E43" s="34">
        <v>0</v>
      </c>
      <c r="F43" s="34"/>
      <c r="G43" s="34"/>
      <c r="H43" s="34"/>
      <c r="I43" s="34"/>
      <c r="J43" s="37">
        <v>9.9700000000000006</v>
      </c>
      <c r="K43" s="37">
        <v>9.9700000000000006</v>
      </c>
      <c r="L43" s="37">
        <v>10.220000000000001</v>
      </c>
      <c r="M43">
        <v>118.01</v>
      </c>
      <c r="N43">
        <v>271.14999999999998</v>
      </c>
      <c r="O43">
        <v>100.98</v>
      </c>
      <c r="P43">
        <v>1.55</v>
      </c>
      <c r="Q43">
        <v>6.01</v>
      </c>
      <c r="R43" s="93">
        <v>31</v>
      </c>
      <c r="S43" s="93">
        <v>31</v>
      </c>
      <c r="T43" s="93">
        <v>31</v>
      </c>
      <c r="U43">
        <v>1.61</v>
      </c>
      <c r="V43">
        <v>105.62549300000001</v>
      </c>
      <c r="W43">
        <v>2.08</v>
      </c>
      <c r="X43">
        <v>22</v>
      </c>
      <c r="Y43">
        <v>7.34</v>
      </c>
      <c r="Z43">
        <v>7.33</v>
      </c>
      <c r="AA43">
        <v>170.48</v>
      </c>
      <c r="AB43">
        <v>34.090000000000003</v>
      </c>
      <c r="AC43">
        <v>56.9</v>
      </c>
      <c r="AD43">
        <v>35.159999999999997</v>
      </c>
      <c r="AE43">
        <v>59</v>
      </c>
      <c r="AF43">
        <v>29</v>
      </c>
      <c r="AG43">
        <v>6.34</v>
      </c>
      <c r="AH43">
        <v>14.67</v>
      </c>
      <c r="AI43">
        <v>14.67</v>
      </c>
      <c r="AJ43">
        <v>23.14</v>
      </c>
      <c r="AK43">
        <v>147</v>
      </c>
      <c r="AL43">
        <v>63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93</v>
      </c>
      <c r="E44" s="34">
        <v>0</v>
      </c>
      <c r="F44" s="34"/>
      <c r="G44" s="34"/>
      <c r="H44" s="34"/>
      <c r="I44" s="34"/>
      <c r="J44" s="37">
        <v>11.37</v>
      </c>
      <c r="K44" s="37">
        <v>11.37</v>
      </c>
      <c r="L44" s="37">
        <v>11.66</v>
      </c>
      <c r="M44">
        <v>118.01</v>
      </c>
      <c r="N44">
        <v>271.14999999999998</v>
      </c>
      <c r="O44">
        <v>100.98</v>
      </c>
      <c r="P44">
        <v>1.55</v>
      </c>
      <c r="Q44">
        <v>6.01</v>
      </c>
      <c r="R44" s="93">
        <v>31</v>
      </c>
      <c r="S44" s="93">
        <v>31</v>
      </c>
      <c r="T44" s="93">
        <v>31</v>
      </c>
      <c r="U44">
        <v>1.61</v>
      </c>
      <c r="V44">
        <v>111.47141999999999</v>
      </c>
      <c r="W44">
        <v>2.08</v>
      </c>
      <c r="X44">
        <v>22</v>
      </c>
      <c r="Y44">
        <v>7.34</v>
      </c>
      <c r="Z44">
        <v>7.33</v>
      </c>
      <c r="AA44">
        <v>184.38</v>
      </c>
      <c r="AB44">
        <v>36.869999999999997</v>
      </c>
      <c r="AC44">
        <v>60.33</v>
      </c>
      <c r="AD44">
        <v>37.28</v>
      </c>
      <c r="AE44">
        <v>63</v>
      </c>
      <c r="AF44">
        <v>32</v>
      </c>
      <c r="AG44">
        <v>6.34</v>
      </c>
      <c r="AH44">
        <v>14.67</v>
      </c>
      <c r="AI44">
        <v>14.67</v>
      </c>
      <c r="AJ44">
        <v>23.14</v>
      </c>
      <c r="AK44">
        <v>154</v>
      </c>
      <c r="AL44">
        <v>66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93.6</v>
      </c>
      <c r="E45" s="34">
        <v>0</v>
      </c>
      <c r="F45" s="34"/>
      <c r="G45" s="34"/>
      <c r="H45" s="34"/>
      <c r="I45" s="34"/>
      <c r="J45" s="37">
        <v>12.08</v>
      </c>
      <c r="K45" s="37">
        <v>12.08</v>
      </c>
      <c r="L45" s="37">
        <v>12.38</v>
      </c>
      <c r="M45">
        <v>118.01</v>
      </c>
      <c r="N45">
        <v>271.14999999999998</v>
      </c>
      <c r="O45">
        <v>100.98</v>
      </c>
      <c r="P45">
        <v>1.55</v>
      </c>
      <c r="Q45">
        <v>6.01</v>
      </c>
      <c r="R45" s="93">
        <v>31.2</v>
      </c>
      <c r="S45" s="93">
        <v>31.2</v>
      </c>
      <c r="T45" s="93">
        <v>31.2</v>
      </c>
      <c r="U45">
        <v>1.61</v>
      </c>
      <c r="V45">
        <v>114.282523</v>
      </c>
      <c r="W45">
        <v>2.08</v>
      </c>
      <c r="X45">
        <v>20</v>
      </c>
      <c r="Y45">
        <v>6.66</v>
      </c>
      <c r="Z45">
        <v>6.67</v>
      </c>
      <c r="AA45">
        <v>206.16</v>
      </c>
      <c r="AB45">
        <v>41.23</v>
      </c>
      <c r="AC45">
        <v>63.38</v>
      </c>
      <c r="AD45">
        <v>40.130000000000003</v>
      </c>
      <c r="AE45">
        <v>71</v>
      </c>
      <c r="AF45">
        <v>35</v>
      </c>
      <c r="AG45">
        <v>6.34</v>
      </c>
      <c r="AH45">
        <v>13.33</v>
      </c>
      <c r="AI45">
        <v>13.33</v>
      </c>
      <c r="AJ45">
        <v>23.14</v>
      </c>
      <c r="AK45">
        <v>158</v>
      </c>
      <c r="AL45">
        <v>67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93.1</v>
      </c>
      <c r="E46" s="34">
        <v>0</v>
      </c>
      <c r="F46" s="34"/>
      <c r="G46" s="34"/>
      <c r="H46" s="34"/>
      <c r="I46" s="34"/>
      <c r="J46" s="37">
        <v>12.58</v>
      </c>
      <c r="K46" s="37">
        <v>12.58</v>
      </c>
      <c r="L46" s="37">
        <v>12.89</v>
      </c>
      <c r="M46">
        <v>118.01</v>
      </c>
      <c r="N46">
        <v>271.14999999999998</v>
      </c>
      <c r="O46">
        <v>100.98</v>
      </c>
      <c r="P46">
        <v>1.55</v>
      </c>
      <c r="Q46">
        <v>6.01</v>
      </c>
      <c r="R46" s="93">
        <v>31.03</v>
      </c>
      <c r="S46" s="93">
        <v>31.03</v>
      </c>
      <c r="T46" s="93">
        <v>31.04</v>
      </c>
      <c r="U46">
        <v>1.61</v>
      </c>
      <c r="V46">
        <v>118.455406</v>
      </c>
      <c r="W46">
        <v>2.08</v>
      </c>
      <c r="X46">
        <v>20</v>
      </c>
      <c r="Y46">
        <v>6.66</v>
      </c>
      <c r="Z46">
        <v>6.67</v>
      </c>
      <c r="AA46">
        <v>217.43</v>
      </c>
      <c r="AB46">
        <v>43.48</v>
      </c>
      <c r="AC46">
        <v>65.81</v>
      </c>
      <c r="AD46">
        <v>41.55</v>
      </c>
      <c r="AE46">
        <v>77</v>
      </c>
      <c r="AF46">
        <v>38</v>
      </c>
      <c r="AG46">
        <v>6.34</v>
      </c>
      <c r="AH46">
        <v>13.33</v>
      </c>
      <c r="AI46">
        <v>13.33</v>
      </c>
      <c r="AJ46">
        <v>23.14</v>
      </c>
      <c r="AK46">
        <v>165</v>
      </c>
      <c r="AL46">
        <v>70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93.1</v>
      </c>
      <c r="E47" s="34">
        <v>0</v>
      </c>
      <c r="F47" s="34"/>
      <c r="G47" s="34"/>
      <c r="H47" s="34"/>
      <c r="I47" s="34"/>
      <c r="J47" s="37">
        <v>12.94</v>
      </c>
      <c r="K47" s="37">
        <v>12.94</v>
      </c>
      <c r="L47" s="37">
        <v>13.26</v>
      </c>
      <c r="M47">
        <v>118.01</v>
      </c>
      <c r="N47">
        <v>271.14999999999998</v>
      </c>
      <c r="O47">
        <v>100.98</v>
      </c>
      <c r="P47">
        <v>1.55</v>
      </c>
      <c r="Q47">
        <v>6.01</v>
      </c>
      <c r="R47" s="93">
        <v>31.03</v>
      </c>
      <c r="S47" s="93">
        <v>31.03</v>
      </c>
      <c r="T47" s="93">
        <v>31.04</v>
      </c>
      <c r="U47">
        <v>1.69</v>
      </c>
      <c r="V47">
        <v>122.044669</v>
      </c>
      <c r="W47">
        <v>2.08</v>
      </c>
      <c r="X47">
        <v>20</v>
      </c>
      <c r="Y47">
        <v>6.66</v>
      </c>
      <c r="Z47">
        <v>6.67</v>
      </c>
      <c r="AA47">
        <v>226.67</v>
      </c>
      <c r="AB47">
        <v>45.33</v>
      </c>
      <c r="AC47">
        <v>67.930000000000007</v>
      </c>
      <c r="AD47">
        <v>42.46</v>
      </c>
      <c r="AE47">
        <v>80</v>
      </c>
      <c r="AF47">
        <v>40</v>
      </c>
      <c r="AG47">
        <v>6.34</v>
      </c>
      <c r="AH47">
        <v>13.33</v>
      </c>
      <c r="AI47">
        <v>13.33</v>
      </c>
      <c r="AJ47">
        <v>24.1</v>
      </c>
      <c r="AK47">
        <v>172</v>
      </c>
      <c r="AL47">
        <v>73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93.1</v>
      </c>
      <c r="E48" s="34">
        <v>0</v>
      </c>
      <c r="F48" s="34"/>
      <c r="G48" s="34"/>
      <c r="H48" s="34"/>
      <c r="I48" s="34"/>
      <c r="J48" s="37">
        <v>13.33</v>
      </c>
      <c r="K48" s="37">
        <v>13.33</v>
      </c>
      <c r="L48" s="37">
        <v>13.67</v>
      </c>
      <c r="M48">
        <v>118.01</v>
      </c>
      <c r="N48">
        <v>271.14999999999998</v>
      </c>
      <c r="O48">
        <v>100.98</v>
      </c>
      <c r="P48">
        <v>1.55</v>
      </c>
      <c r="Q48">
        <v>6.01</v>
      </c>
      <c r="R48" s="93">
        <v>31.03</v>
      </c>
      <c r="S48" s="93">
        <v>31.03</v>
      </c>
      <c r="T48" s="93">
        <v>31.04</v>
      </c>
      <c r="U48">
        <v>1.69</v>
      </c>
      <c r="V48">
        <v>125.069766</v>
      </c>
      <c r="W48">
        <v>2.08</v>
      </c>
      <c r="X48">
        <v>20</v>
      </c>
      <c r="Y48">
        <v>6.66</v>
      </c>
      <c r="Z48">
        <v>6.67</v>
      </c>
      <c r="AA48">
        <v>230.46</v>
      </c>
      <c r="AB48">
        <v>46.09</v>
      </c>
      <c r="AC48">
        <v>69.849999999999994</v>
      </c>
      <c r="AD48">
        <v>43.61</v>
      </c>
      <c r="AE48">
        <v>83</v>
      </c>
      <c r="AF48">
        <v>41</v>
      </c>
      <c r="AG48">
        <v>6.34</v>
      </c>
      <c r="AH48">
        <v>13.33</v>
      </c>
      <c r="AI48">
        <v>13.33</v>
      </c>
      <c r="AJ48">
        <v>24.1</v>
      </c>
      <c r="AK48">
        <v>179</v>
      </c>
      <c r="AL48">
        <v>76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93.1</v>
      </c>
      <c r="E49" s="34">
        <v>0</v>
      </c>
      <c r="F49" s="34"/>
      <c r="G49" s="34"/>
      <c r="H49" s="34"/>
      <c r="I49" s="34"/>
      <c r="J49" s="37">
        <v>13.65</v>
      </c>
      <c r="K49" s="37">
        <v>13.65</v>
      </c>
      <c r="L49" s="37">
        <v>13.99</v>
      </c>
      <c r="M49">
        <v>118.01</v>
      </c>
      <c r="N49">
        <v>271.14999999999998</v>
      </c>
      <c r="O49">
        <v>100.98</v>
      </c>
      <c r="P49">
        <v>1.55</v>
      </c>
      <c r="Q49">
        <v>6.01</v>
      </c>
      <c r="R49" s="93">
        <v>31.03</v>
      </c>
      <c r="S49" s="93">
        <v>31.03</v>
      </c>
      <c r="T49" s="93">
        <v>31.04</v>
      </c>
      <c r="U49">
        <v>1.69</v>
      </c>
      <c r="V49">
        <v>126.762264</v>
      </c>
      <c r="W49">
        <v>2.08</v>
      </c>
      <c r="X49">
        <v>20</v>
      </c>
      <c r="Y49">
        <v>6.66</v>
      </c>
      <c r="Z49">
        <v>6.67</v>
      </c>
      <c r="AA49">
        <v>230.46</v>
      </c>
      <c r="AB49">
        <v>46.09</v>
      </c>
      <c r="AC49">
        <v>86.68</v>
      </c>
      <c r="AD49">
        <v>42.65</v>
      </c>
      <c r="AE49">
        <v>83</v>
      </c>
      <c r="AF49">
        <v>42</v>
      </c>
      <c r="AG49">
        <v>6.34</v>
      </c>
      <c r="AH49">
        <v>13.33</v>
      </c>
      <c r="AI49">
        <v>13.33</v>
      </c>
      <c r="AJ49">
        <v>24.1</v>
      </c>
      <c r="AK49">
        <v>179</v>
      </c>
      <c r="AL49">
        <v>76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93.1</v>
      </c>
      <c r="E50" s="34">
        <v>0</v>
      </c>
      <c r="F50" s="34"/>
      <c r="G50" s="34"/>
      <c r="H50" s="34"/>
      <c r="I50" s="34"/>
      <c r="J50" s="37">
        <v>13.9</v>
      </c>
      <c r="K50" s="37">
        <v>13.9</v>
      </c>
      <c r="L50" s="37">
        <v>14.25</v>
      </c>
      <c r="M50">
        <v>118.01</v>
      </c>
      <c r="N50">
        <v>271.14999999999998</v>
      </c>
      <c r="O50">
        <v>100.98</v>
      </c>
      <c r="P50">
        <v>1.55</v>
      </c>
      <c r="Q50">
        <v>6.01</v>
      </c>
      <c r="R50" s="93">
        <v>31.03</v>
      </c>
      <c r="S50" s="93">
        <v>31.03</v>
      </c>
      <c r="T50" s="93">
        <v>31.04</v>
      </c>
      <c r="U50">
        <v>1.69</v>
      </c>
      <c r="V50">
        <v>128.260222</v>
      </c>
      <c r="W50">
        <v>2.08</v>
      </c>
      <c r="X50">
        <v>20</v>
      </c>
      <c r="Y50">
        <v>6.66</v>
      </c>
      <c r="Z50">
        <v>6.67</v>
      </c>
      <c r="AA50">
        <v>230.46</v>
      </c>
      <c r="AB50">
        <v>46.09</v>
      </c>
      <c r="AC50">
        <v>87.68</v>
      </c>
      <c r="AD50">
        <v>44.27</v>
      </c>
      <c r="AE50">
        <v>85</v>
      </c>
      <c r="AF50">
        <v>42</v>
      </c>
      <c r="AG50">
        <v>6.34</v>
      </c>
      <c r="AH50">
        <v>13.33</v>
      </c>
      <c r="AI50">
        <v>13.33</v>
      </c>
      <c r="AJ50">
        <v>24.1</v>
      </c>
      <c r="AK50">
        <v>182</v>
      </c>
      <c r="AL50">
        <v>78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93.1</v>
      </c>
      <c r="E51" s="34">
        <v>0</v>
      </c>
      <c r="F51" s="34"/>
      <c r="G51" s="34"/>
      <c r="H51" s="34"/>
      <c r="I51" s="34"/>
      <c r="J51" s="37">
        <v>14.06</v>
      </c>
      <c r="K51" s="37">
        <v>14.06</v>
      </c>
      <c r="L51" s="37">
        <v>14.41</v>
      </c>
      <c r="M51">
        <v>118.01</v>
      </c>
      <c r="N51">
        <v>271.14999999999998</v>
      </c>
      <c r="O51">
        <v>100.98</v>
      </c>
      <c r="P51">
        <v>1.48</v>
      </c>
      <c r="Q51">
        <v>6.01</v>
      </c>
      <c r="R51" s="93">
        <v>31.03</v>
      </c>
      <c r="S51" s="93">
        <v>31.03</v>
      </c>
      <c r="T51" s="93">
        <v>31.04</v>
      </c>
      <c r="U51">
        <v>1.69</v>
      </c>
      <c r="V51">
        <v>124.884953</v>
      </c>
      <c r="W51">
        <v>2.08</v>
      </c>
      <c r="X51">
        <v>20</v>
      </c>
      <c r="Y51">
        <v>6.66</v>
      </c>
      <c r="Z51">
        <v>6.67</v>
      </c>
      <c r="AA51">
        <v>230.46</v>
      </c>
      <c r="AB51">
        <v>46.09</v>
      </c>
      <c r="AC51">
        <v>87.92</v>
      </c>
      <c r="AD51">
        <v>43.76</v>
      </c>
      <c r="AE51">
        <v>87</v>
      </c>
      <c r="AF51">
        <v>43</v>
      </c>
      <c r="AG51">
        <v>6.34</v>
      </c>
      <c r="AH51">
        <v>13.33</v>
      </c>
      <c r="AI51">
        <v>13.33</v>
      </c>
      <c r="AJ51">
        <v>23.14</v>
      </c>
      <c r="AK51">
        <v>186</v>
      </c>
      <c r="AL51">
        <v>79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93.1</v>
      </c>
      <c r="E52" s="34">
        <v>0</v>
      </c>
      <c r="F52" s="34"/>
      <c r="G52" s="34"/>
      <c r="H52" s="34"/>
      <c r="I52" s="34"/>
      <c r="J52" s="37">
        <v>14.16</v>
      </c>
      <c r="K52" s="37">
        <v>14.16</v>
      </c>
      <c r="L52" s="37">
        <v>14.52</v>
      </c>
      <c r="M52">
        <v>118.01</v>
      </c>
      <c r="N52">
        <v>271.14999999999998</v>
      </c>
      <c r="O52">
        <v>100.98</v>
      </c>
      <c r="P52">
        <v>1.48</v>
      </c>
      <c r="Q52">
        <v>6.01</v>
      </c>
      <c r="R52" s="93">
        <v>31.03</v>
      </c>
      <c r="S52" s="93">
        <v>31.03</v>
      </c>
      <c r="T52" s="93">
        <v>31.04</v>
      </c>
      <c r="U52">
        <v>1.69</v>
      </c>
      <c r="V52">
        <v>124.61259699999999</v>
      </c>
      <c r="W52">
        <v>2.08</v>
      </c>
      <c r="X52">
        <v>20</v>
      </c>
      <c r="Y52">
        <v>6.66</v>
      </c>
      <c r="Z52">
        <v>6.67</v>
      </c>
      <c r="AA52">
        <v>230.46</v>
      </c>
      <c r="AB52">
        <v>46.09</v>
      </c>
      <c r="AC52">
        <v>88</v>
      </c>
      <c r="AD52">
        <v>44.05</v>
      </c>
      <c r="AE52">
        <v>87</v>
      </c>
      <c r="AF52">
        <v>43</v>
      </c>
      <c r="AG52">
        <v>6.34</v>
      </c>
      <c r="AH52">
        <v>13.33</v>
      </c>
      <c r="AI52">
        <v>13.33</v>
      </c>
      <c r="AJ52">
        <v>23.14</v>
      </c>
      <c r="AK52">
        <v>186</v>
      </c>
      <c r="AL52">
        <v>79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93.1</v>
      </c>
      <c r="E53" s="34">
        <v>0</v>
      </c>
      <c r="F53" s="34"/>
      <c r="G53" s="34"/>
      <c r="H53" s="34"/>
      <c r="I53" s="34"/>
      <c r="J53" s="37">
        <v>13.98</v>
      </c>
      <c r="K53" s="37">
        <v>13.98</v>
      </c>
      <c r="L53" s="37">
        <v>14.33</v>
      </c>
      <c r="M53">
        <v>118.01</v>
      </c>
      <c r="N53">
        <v>271.14999999999998</v>
      </c>
      <c r="O53">
        <v>100.98</v>
      </c>
      <c r="P53">
        <v>1.48</v>
      </c>
      <c r="Q53">
        <v>6.01</v>
      </c>
      <c r="R53" s="93">
        <v>31.03</v>
      </c>
      <c r="S53" s="93">
        <v>31.03</v>
      </c>
      <c r="T53" s="93">
        <v>31.04</v>
      </c>
      <c r="U53">
        <v>1.69</v>
      </c>
      <c r="V53">
        <v>123.309179</v>
      </c>
      <c r="W53">
        <v>2.08</v>
      </c>
      <c r="X53">
        <v>20</v>
      </c>
      <c r="Y53">
        <v>6.66</v>
      </c>
      <c r="Z53">
        <v>6.67</v>
      </c>
      <c r="AA53">
        <v>230.46</v>
      </c>
      <c r="AB53">
        <v>46.09</v>
      </c>
      <c r="AC53">
        <v>88.08</v>
      </c>
      <c r="AD53">
        <v>43.2</v>
      </c>
      <c r="AE53">
        <v>87</v>
      </c>
      <c r="AF53">
        <v>43</v>
      </c>
      <c r="AG53">
        <v>6.34</v>
      </c>
      <c r="AH53">
        <v>13.33</v>
      </c>
      <c r="AI53">
        <v>13.33</v>
      </c>
      <c r="AJ53">
        <v>23.14</v>
      </c>
      <c r="AK53">
        <v>179</v>
      </c>
      <c r="AL53">
        <v>76</v>
      </c>
    </row>
    <row r="54" spans="1:38">
      <c r="A54" t="s">
        <v>96</v>
      </c>
      <c r="B54" s="34">
        <v>260.89</v>
      </c>
      <c r="C54" s="34">
        <v>62.86</v>
      </c>
      <c r="D54" s="93">
        <f t="shared" si="0"/>
        <v>93.1</v>
      </c>
      <c r="E54" s="34">
        <v>0</v>
      </c>
      <c r="F54" s="34"/>
      <c r="G54" s="34"/>
      <c r="H54" s="34"/>
      <c r="I54" s="34"/>
      <c r="J54" s="37">
        <v>13.7</v>
      </c>
      <c r="K54" s="37">
        <v>13.7</v>
      </c>
      <c r="L54" s="37">
        <v>14.05</v>
      </c>
      <c r="M54">
        <v>118.01</v>
      </c>
      <c r="N54">
        <v>271.14999999999998</v>
      </c>
      <c r="O54">
        <v>100.98</v>
      </c>
      <c r="P54">
        <v>1.48</v>
      </c>
      <c r="Q54">
        <v>6.01</v>
      </c>
      <c r="R54" s="93">
        <v>31.03</v>
      </c>
      <c r="S54" s="93">
        <v>31.03</v>
      </c>
      <c r="T54" s="93">
        <v>31.04</v>
      </c>
      <c r="U54">
        <v>1.69</v>
      </c>
      <c r="V54">
        <v>121.062242</v>
      </c>
      <c r="W54">
        <v>2.08</v>
      </c>
      <c r="X54">
        <v>20</v>
      </c>
      <c r="Y54">
        <v>6.66</v>
      </c>
      <c r="Z54">
        <v>6.67</v>
      </c>
      <c r="AA54">
        <v>230.46</v>
      </c>
      <c r="AB54">
        <v>46.09</v>
      </c>
      <c r="AC54">
        <v>87.67</v>
      </c>
      <c r="AD54">
        <v>43.08</v>
      </c>
      <c r="AE54">
        <v>87</v>
      </c>
      <c r="AF54">
        <v>43</v>
      </c>
      <c r="AG54">
        <v>6.34</v>
      </c>
      <c r="AH54">
        <v>13.33</v>
      </c>
      <c r="AI54">
        <v>13.33</v>
      </c>
      <c r="AJ54">
        <v>23.14</v>
      </c>
      <c r="AK54">
        <v>179</v>
      </c>
      <c r="AL54">
        <v>76</v>
      </c>
    </row>
    <row r="55" spans="1:38">
      <c r="A55" t="s">
        <v>97</v>
      </c>
      <c r="B55" s="34">
        <v>212.68</v>
      </c>
      <c r="C55" s="34">
        <v>43.3</v>
      </c>
      <c r="D55" s="93">
        <f t="shared" si="0"/>
        <v>93.1</v>
      </c>
      <c r="E55" s="34">
        <v>0</v>
      </c>
      <c r="F55" s="34"/>
      <c r="G55" s="34"/>
      <c r="H55" s="34"/>
      <c r="I55" s="34"/>
      <c r="J55" s="37">
        <v>13.45</v>
      </c>
      <c r="K55" s="37">
        <v>13.45</v>
      </c>
      <c r="L55" s="37">
        <v>13.79</v>
      </c>
      <c r="M55">
        <v>67.489999999999995</v>
      </c>
      <c r="N55">
        <v>271.14999999999998</v>
      </c>
      <c r="O55">
        <v>100.98</v>
      </c>
      <c r="P55">
        <v>1.55</v>
      </c>
      <c r="Q55">
        <v>6.01</v>
      </c>
      <c r="R55" s="93">
        <v>31.03</v>
      </c>
      <c r="S55" s="93">
        <v>31.03</v>
      </c>
      <c r="T55" s="93">
        <v>31.04</v>
      </c>
      <c r="U55">
        <v>1.76</v>
      </c>
      <c r="V55">
        <v>117.881513</v>
      </c>
      <c r="W55">
        <v>2.13</v>
      </c>
      <c r="X55">
        <v>20</v>
      </c>
      <c r="Y55">
        <v>6.66</v>
      </c>
      <c r="Z55">
        <v>6.67</v>
      </c>
      <c r="AA55">
        <v>230.46</v>
      </c>
      <c r="AB55">
        <v>46.09</v>
      </c>
      <c r="AC55">
        <v>86.48</v>
      </c>
      <c r="AD55">
        <v>42.45</v>
      </c>
      <c r="AE55">
        <v>83</v>
      </c>
      <c r="AF55">
        <v>42</v>
      </c>
      <c r="AG55">
        <v>6.34</v>
      </c>
      <c r="AH55">
        <v>13.33</v>
      </c>
      <c r="AI55">
        <v>13.33</v>
      </c>
      <c r="AJ55">
        <v>23.14</v>
      </c>
      <c r="AK55">
        <v>179</v>
      </c>
      <c r="AL55">
        <v>76</v>
      </c>
    </row>
    <row r="56" spans="1:38">
      <c r="A56" t="s">
        <v>98</v>
      </c>
      <c r="B56" s="34">
        <v>174.19</v>
      </c>
      <c r="C56" s="34">
        <v>43.3</v>
      </c>
      <c r="D56" s="93">
        <f t="shared" si="0"/>
        <v>93.1</v>
      </c>
      <c r="E56" s="34">
        <v>0</v>
      </c>
      <c r="F56" s="34"/>
      <c r="G56" s="34"/>
      <c r="H56" s="34"/>
      <c r="I56" s="34"/>
      <c r="J56" s="37">
        <v>13.16</v>
      </c>
      <c r="K56" s="37">
        <v>13.16</v>
      </c>
      <c r="L56" s="37">
        <v>13.48</v>
      </c>
      <c r="M56">
        <v>67.489999999999995</v>
      </c>
      <c r="N56">
        <v>271.14999999999998</v>
      </c>
      <c r="O56">
        <v>100.98</v>
      </c>
      <c r="P56">
        <v>1.55</v>
      </c>
      <c r="Q56">
        <v>6.61</v>
      </c>
      <c r="R56" s="93">
        <v>31.03</v>
      </c>
      <c r="S56" s="93">
        <v>31.03</v>
      </c>
      <c r="T56" s="93">
        <v>31.04</v>
      </c>
      <c r="U56">
        <v>1.76</v>
      </c>
      <c r="V56">
        <v>114.185253</v>
      </c>
      <c r="W56">
        <v>2.13</v>
      </c>
      <c r="X56">
        <v>20</v>
      </c>
      <c r="Y56">
        <v>6.66</v>
      </c>
      <c r="Z56">
        <v>6.67</v>
      </c>
      <c r="AA56">
        <v>225.86</v>
      </c>
      <c r="AB56">
        <v>45.17</v>
      </c>
      <c r="AC56">
        <v>84.91</v>
      </c>
      <c r="AD56">
        <v>41.21</v>
      </c>
      <c r="AE56">
        <v>80</v>
      </c>
      <c r="AF56">
        <v>40</v>
      </c>
      <c r="AG56">
        <v>6.34</v>
      </c>
      <c r="AH56">
        <v>13.33</v>
      </c>
      <c r="AI56">
        <v>13.33</v>
      </c>
      <c r="AJ56">
        <v>23.14</v>
      </c>
      <c r="AK56">
        <v>172</v>
      </c>
      <c r="AL56">
        <v>73</v>
      </c>
    </row>
    <row r="57" spans="1:38">
      <c r="A57" t="s">
        <v>99</v>
      </c>
      <c r="B57" s="34">
        <v>204.75</v>
      </c>
      <c r="C57" s="34">
        <v>43.3</v>
      </c>
      <c r="D57" s="93">
        <f t="shared" si="0"/>
        <v>93.1</v>
      </c>
      <c r="E57" s="34">
        <v>0</v>
      </c>
      <c r="F57" s="34"/>
      <c r="G57" s="34"/>
      <c r="H57" s="34"/>
      <c r="I57" s="34"/>
      <c r="J57" s="37">
        <v>12.67</v>
      </c>
      <c r="K57" s="37">
        <v>12.67</v>
      </c>
      <c r="L57" s="37">
        <v>12.99</v>
      </c>
      <c r="M57">
        <v>67.489999999999995</v>
      </c>
      <c r="N57">
        <v>271.14999999999998</v>
      </c>
      <c r="O57">
        <v>100.98</v>
      </c>
      <c r="P57">
        <v>1.55</v>
      </c>
      <c r="Q57">
        <v>6.61</v>
      </c>
      <c r="R57" s="93">
        <v>31.03</v>
      </c>
      <c r="S57" s="93">
        <v>31.03</v>
      </c>
      <c r="T57" s="93">
        <v>31.04</v>
      </c>
      <c r="U57">
        <v>1.76</v>
      </c>
      <c r="V57">
        <v>114.691057</v>
      </c>
      <c r="W57">
        <v>2.13</v>
      </c>
      <c r="X57">
        <v>20</v>
      </c>
      <c r="Y57">
        <v>6.66</v>
      </c>
      <c r="Z57">
        <v>6.67</v>
      </c>
      <c r="AA57">
        <v>220.57</v>
      </c>
      <c r="AB57">
        <v>44.11</v>
      </c>
      <c r="AC57">
        <v>74.48</v>
      </c>
      <c r="AD57">
        <v>40.83</v>
      </c>
      <c r="AE57">
        <v>77</v>
      </c>
      <c r="AF57">
        <v>38</v>
      </c>
      <c r="AG57">
        <v>6.34</v>
      </c>
      <c r="AH57">
        <v>13.33</v>
      </c>
      <c r="AI57">
        <v>13.33</v>
      </c>
      <c r="AJ57">
        <v>23.14</v>
      </c>
      <c r="AK57">
        <v>165</v>
      </c>
      <c r="AL57">
        <v>70</v>
      </c>
    </row>
    <row r="58" spans="1:38">
      <c r="A58" t="s">
        <v>100</v>
      </c>
      <c r="B58" s="34">
        <v>212.46</v>
      </c>
      <c r="C58" s="34">
        <v>62.26</v>
      </c>
      <c r="D58" s="93">
        <f t="shared" si="0"/>
        <v>93.1</v>
      </c>
      <c r="E58" s="34">
        <v>0</v>
      </c>
      <c r="F58" s="34"/>
      <c r="G58" s="34"/>
      <c r="H58" s="34"/>
      <c r="I58" s="34"/>
      <c r="J58" s="37">
        <v>12.14</v>
      </c>
      <c r="K58" s="37">
        <v>12.14</v>
      </c>
      <c r="L58" s="37">
        <v>12.43</v>
      </c>
      <c r="M58">
        <v>67.489999999999995</v>
      </c>
      <c r="N58">
        <v>271.14999999999998</v>
      </c>
      <c r="O58">
        <v>100.98</v>
      </c>
      <c r="P58">
        <v>1.55</v>
      </c>
      <c r="Q58">
        <v>6.61</v>
      </c>
      <c r="R58" s="93">
        <v>31.03</v>
      </c>
      <c r="S58" s="93">
        <v>31.03</v>
      </c>
      <c r="T58" s="93">
        <v>31.04</v>
      </c>
      <c r="U58">
        <v>1.76</v>
      </c>
      <c r="V58">
        <v>109.52602</v>
      </c>
      <c r="W58">
        <v>2.13</v>
      </c>
      <c r="X58">
        <v>20</v>
      </c>
      <c r="Y58">
        <v>6.66</v>
      </c>
      <c r="Z58">
        <v>6.67</v>
      </c>
      <c r="AA58">
        <v>213.57</v>
      </c>
      <c r="AB58">
        <v>42.71</v>
      </c>
      <c r="AC58">
        <v>72.739999999999995</v>
      </c>
      <c r="AD58">
        <v>38.56</v>
      </c>
      <c r="AE58">
        <v>74</v>
      </c>
      <c r="AF58">
        <v>37</v>
      </c>
      <c r="AG58">
        <v>6.34</v>
      </c>
      <c r="AH58">
        <v>13.33</v>
      </c>
      <c r="AI58">
        <v>13.33</v>
      </c>
      <c r="AJ58">
        <v>23.14</v>
      </c>
      <c r="AK58">
        <v>158</v>
      </c>
      <c r="AL58">
        <v>67</v>
      </c>
    </row>
    <row r="59" spans="1:38">
      <c r="A59" t="s">
        <v>101</v>
      </c>
      <c r="B59" s="34">
        <v>228.85</v>
      </c>
      <c r="C59" s="34">
        <v>62.26</v>
      </c>
      <c r="D59" s="93">
        <f t="shared" si="0"/>
        <v>93.1</v>
      </c>
      <c r="E59" s="34">
        <v>0</v>
      </c>
      <c r="F59" s="34"/>
      <c r="G59" s="34"/>
      <c r="H59" s="34"/>
      <c r="I59" s="34"/>
      <c r="J59" s="37">
        <v>11.73</v>
      </c>
      <c r="K59" s="37">
        <v>11.73</v>
      </c>
      <c r="L59" s="37">
        <v>12.01</v>
      </c>
      <c r="M59">
        <v>96.41</v>
      </c>
      <c r="N59">
        <v>271.14999999999998</v>
      </c>
      <c r="O59">
        <v>100.98</v>
      </c>
      <c r="P59">
        <v>1.63</v>
      </c>
      <c r="Q59">
        <v>6.61</v>
      </c>
      <c r="R59" s="93">
        <v>31.03</v>
      </c>
      <c r="S59" s="93">
        <v>31.03</v>
      </c>
      <c r="T59" s="93">
        <v>31.04</v>
      </c>
      <c r="U59">
        <v>1.76</v>
      </c>
      <c r="V59">
        <v>103.543915</v>
      </c>
      <c r="W59">
        <v>2.13</v>
      </c>
      <c r="X59">
        <v>20</v>
      </c>
      <c r="Y59">
        <v>6.66</v>
      </c>
      <c r="Z59">
        <v>6.67</v>
      </c>
      <c r="AA59">
        <v>207.59</v>
      </c>
      <c r="AB59">
        <v>41.52</v>
      </c>
      <c r="AC59">
        <v>69.42</v>
      </c>
      <c r="AD59">
        <v>36.75</v>
      </c>
      <c r="AE59">
        <v>68</v>
      </c>
      <c r="AF59">
        <v>34</v>
      </c>
      <c r="AG59">
        <v>6.34</v>
      </c>
      <c r="AH59">
        <v>13.33</v>
      </c>
      <c r="AI59">
        <v>13.33</v>
      </c>
      <c r="AJ59">
        <v>23.14</v>
      </c>
      <c r="AK59">
        <v>154</v>
      </c>
      <c r="AL59">
        <v>66</v>
      </c>
    </row>
    <row r="60" spans="1:38">
      <c r="A60" t="s">
        <v>102</v>
      </c>
      <c r="B60" s="34">
        <v>245.24</v>
      </c>
      <c r="C60" s="34">
        <v>62.26</v>
      </c>
      <c r="D60" s="93">
        <f t="shared" si="0"/>
        <v>93.1</v>
      </c>
      <c r="E60" s="34">
        <v>0</v>
      </c>
      <c r="F60" s="34"/>
      <c r="G60" s="34"/>
      <c r="H60" s="34"/>
      <c r="I60" s="34"/>
      <c r="J60" s="37">
        <v>10.83</v>
      </c>
      <c r="K60" s="37">
        <v>10.83</v>
      </c>
      <c r="L60" s="37">
        <v>11.11</v>
      </c>
      <c r="M60">
        <v>118.01</v>
      </c>
      <c r="N60">
        <v>271.14999999999998</v>
      </c>
      <c r="O60">
        <v>100.98</v>
      </c>
      <c r="P60">
        <v>1.63</v>
      </c>
      <c r="Q60">
        <v>6.61</v>
      </c>
      <c r="R60" s="93">
        <v>31.03</v>
      </c>
      <c r="S60" s="93">
        <v>31.03</v>
      </c>
      <c r="T60" s="93">
        <v>31.04</v>
      </c>
      <c r="U60">
        <v>1.76</v>
      </c>
      <c r="V60">
        <v>96.842011999999997</v>
      </c>
      <c r="W60">
        <v>2.13</v>
      </c>
      <c r="X60">
        <v>20</v>
      </c>
      <c r="Y60">
        <v>6.66</v>
      </c>
      <c r="Z60">
        <v>6.67</v>
      </c>
      <c r="AA60">
        <v>197.59</v>
      </c>
      <c r="AB60">
        <v>39.520000000000003</v>
      </c>
      <c r="AC60">
        <v>65.930000000000007</v>
      </c>
      <c r="AD60">
        <v>34.729999999999997</v>
      </c>
      <c r="AE60">
        <v>67</v>
      </c>
      <c r="AF60">
        <v>33</v>
      </c>
      <c r="AG60">
        <v>6.34</v>
      </c>
      <c r="AH60">
        <v>13.33</v>
      </c>
      <c r="AI60">
        <v>13.33</v>
      </c>
      <c r="AJ60">
        <v>23.14</v>
      </c>
      <c r="AK60">
        <v>147</v>
      </c>
      <c r="AL60">
        <v>63</v>
      </c>
    </row>
    <row r="61" spans="1:38">
      <c r="A61" t="s">
        <v>103</v>
      </c>
      <c r="B61" s="34">
        <v>260.89</v>
      </c>
      <c r="C61" s="34">
        <v>62.26</v>
      </c>
      <c r="D61" s="93">
        <f t="shared" si="0"/>
        <v>93.1</v>
      </c>
      <c r="E61" s="34">
        <v>0</v>
      </c>
      <c r="F61" s="34"/>
      <c r="G61" s="34"/>
      <c r="H61" s="34"/>
      <c r="I61" s="34"/>
      <c r="J61" s="37">
        <v>10.220000000000001</v>
      </c>
      <c r="K61" s="37">
        <v>10.220000000000001</v>
      </c>
      <c r="L61" s="37">
        <v>10.48</v>
      </c>
      <c r="M61">
        <v>118.01</v>
      </c>
      <c r="N61">
        <v>271.14999999999998</v>
      </c>
      <c r="O61">
        <v>100.98</v>
      </c>
      <c r="P61">
        <v>1.63</v>
      </c>
      <c r="Q61">
        <v>6.61</v>
      </c>
      <c r="R61" s="93">
        <v>31.03</v>
      </c>
      <c r="S61" s="93">
        <v>31.03</v>
      </c>
      <c r="T61" s="93">
        <v>31.04</v>
      </c>
      <c r="U61">
        <v>1.76</v>
      </c>
      <c r="V61">
        <v>89.507853999999995</v>
      </c>
      <c r="W61">
        <v>2.13</v>
      </c>
      <c r="X61">
        <v>20</v>
      </c>
      <c r="Y61">
        <v>6.66</v>
      </c>
      <c r="Z61">
        <v>6.67</v>
      </c>
      <c r="AA61">
        <v>185.11</v>
      </c>
      <c r="AB61">
        <v>37.020000000000003</v>
      </c>
      <c r="AC61">
        <v>59.33</v>
      </c>
      <c r="AD61">
        <v>32.24</v>
      </c>
      <c r="AE61">
        <v>61</v>
      </c>
      <c r="AF61">
        <v>30</v>
      </c>
      <c r="AG61">
        <v>6.34</v>
      </c>
      <c r="AH61">
        <v>13.33</v>
      </c>
      <c r="AI61">
        <v>13.33</v>
      </c>
      <c r="AJ61">
        <v>24.1</v>
      </c>
      <c r="AK61">
        <v>147</v>
      </c>
      <c r="AL61">
        <v>63</v>
      </c>
    </row>
    <row r="62" spans="1:38">
      <c r="A62" t="s">
        <v>104</v>
      </c>
      <c r="B62" s="34">
        <v>260.89</v>
      </c>
      <c r="C62" s="34">
        <v>71.900000000000006</v>
      </c>
      <c r="D62" s="93">
        <f t="shared" si="0"/>
        <v>93.6</v>
      </c>
      <c r="E62" s="34">
        <v>0</v>
      </c>
      <c r="F62" s="34"/>
      <c r="G62" s="34"/>
      <c r="H62" s="34"/>
      <c r="I62" s="34"/>
      <c r="J62" s="37">
        <v>9.17</v>
      </c>
      <c r="K62" s="37">
        <v>9.17</v>
      </c>
      <c r="L62" s="37">
        <v>9.4</v>
      </c>
      <c r="M62">
        <v>118.01</v>
      </c>
      <c r="N62">
        <v>271.14999999999998</v>
      </c>
      <c r="O62">
        <v>100.98</v>
      </c>
      <c r="P62">
        <v>1.63</v>
      </c>
      <c r="Q62">
        <v>6.61</v>
      </c>
      <c r="R62" s="93">
        <v>31.2</v>
      </c>
      <c r="S62" s="93">
        <v>31.2</v>
      </c>
      <c r="T62" s="93">
        <v>31.2</v>
      </c>
      <c r="U62">
        <v>1.76</v>
      </c>
      <c r="V62">
        <v>81.269085000000004</v>
      </c>
      <c r="W62">
        <v>2.13</v>
      </c>
      <c r="X62">
        <v>20</v>
      </c>
      <c r="Y62">
        <v>6.66</v>
      </c>
      <c r="Z62">
        <v>6.67</v>
      </c>
      <c r="AA62">
        <v>171.32</v>
      </c>
      <c r="AB62">
        <v>34.26</v>
      </c>
      <c r="AC62">
        <v>53.4</v>
      </c>
      <c r="AD62">
        <v>29.8</v>
      </c>
      <c r="AE62">
        <v>58</v>
      </c>
      <c r="AF62">
        <v>29</v>
      </c>
      <c r="AG62">
        <v>6.34</v>
      </c>
      <c r="AH62">
        <v>13.33</v>
      </c>
      <c r="AI62">
        <v>13.33</v>
      </c>
      <c r="AJ62">
        <v>24.1</v>
      </c>
      <c r="AK62">
        <v>137</v>
      </c>
      <c r="AL62">
        <v>58</v>
      </c>
    </row>
    <row r="63" spans="1:38">
      <c r="A63" t="s">
        <v>105</v>
      </c>
      <c r="B63" s="34">
        <v>260.89</v>
      </c>
      <c r="C63" s="34">
        <v>86.96</v>
      </c>
      <c r="D63" s="93">
        <f t="shared" si="0"/>
        <v>93.6</v>
      </c>
      <c r="E63" s="34">
        <v>0</v>
      </c>
      <c r="F63" s="34"/>
      <c r="G63" s="34"/>
      <c r="H63" s="34"/>
      <c r="I63" s="34"/>
      <c r="J63" s="37">
        <v>8.36</v>
      </c>
      <c r="K63" s="37">
        <v>8.36</v>
      </c>
      <c r="L63" s="37">
        <v>8.57</v>
      </c>
      <c r="M63">
        <v>118.01</v>
      </c>
      <c r="N63">
        <v>271.14999999999998</v>
      </c>
      <c r="O63">
        <v>100.98</v>
      </c>
      <c r="P63">
        <v>1.71</v>
      </c>
      <c r="Q63">
        <v>6.61</v>
      </c>
      <c r="R63" s="93">
        <v>31.2</v>
      </c>
      <c r="S63" s="93">
        <v>31.2</v>
      </c>
      <c r="T63" s="93">
        <v>31.2</v>
      </c>
      <c r="U63">
        <v>1.84</v>
      </c>
      <c r="V63">
        <v>74.032196999999996</v>
      </c>
      <c r="W63">
        <v>2.23</v>
      </c>
      <c r="X63">
        <v>20</v>
      </c>
      <c r="Y63">
        <v>6.66</v>
      </c>
      <c r="Z63">
        <v>6.67</v>
      </c>
      <c r="AA63">
        <v>156.22</v>
      </c>
      <c r="AB63">
        <v>31.24</v>
      </c>
      <c r="AC63">
        <v>47.71</v>
      </c>
      <c r="AD63">
        <v>27.57</v>
      </c>
      <c r="AE63">
        <v>53</v>
      </c>
      <c r="AF63">
        <v>26</v>
      </c>
      <c r="AG63">
        <v>6.34</v>
      </c>
      <c r="AH63">
        <v>13.33</v>
      </c>
      <c r="AI63">
        <v>13.33</v>
      </c>
      <c r="AJ63">
        <v>24.1</v>
      </c>
      <c r="AK63">
        <v>123</v>
      </c>
      <c r="AL63">
        <v>52</v>
      </c>
    </row>
    <row r="64" spans="1:38">
      <c r="A64" t="s">
        <v>106</v>
      </c>
      <c r="B64" s="34">
        <v>260.89</v>
      </c>
      <c r="C64" s="34">
        <v>86.96</v>
      </c>
      <c r="D64" s="93">
        <f t="shared" si="0"/>
        <v>93.6</v>
      </c>
      <c r="E64" s="34">
        <v>0</v>
      </c>
      <c r="F64" s="34"/>
      <c r="G64" s="34"/>
      <c r="H64" s="34"/>
      <c r="I64" s="34"/>
      <c r="J64" s="37">
        <v>7.35</v>
      </c>
      <c r="K64" s="37">
        <v>7.35</v>
      </c>
      <c r="L64" s="37">
        <v>7.54</v>
      </c>
      <c r="M64">
        <v>118.01</v>
      </c>
      <c r="N64">
        <v>271.14999999999998</v>
      </c>
      <c r="O64">
        <v>100.98</v>
      </c>
      <c r="P64">
        <v>1.71</v>
      </c>
      <c r="Q64">
        <v>6.61</v>
      </c>
      <c r="R64" s="93">
        <v>31.2</v>
      </c>
      <c r="S64" s="93">
        <v>31.2</v>
      </c>
      <c r="T64" s="93">
        <v>31.2</v>
      </c>
      <c r="U64">
        <v>1.84</v>
      </c>
      <c r="V64">
        <v>64.363558999999995</v>
      </c>
      <c r="W64">
        <v>2.23</v>
      </c>
      <c r="X64">
        <v>20</v>
      </c>
      <c r="Y64">
        <v>6.66</v>
      </c>
      <c r="Z64">
        <v>6.67</v>
      </c>
      <c r="AA64">
        <v>139.91</v>
      </c>
      <c r="AB64">
        <v>27.98</v>
      </c>
      <c r="AC64">
        <v>42.97</v>
      </c>
      <c r="AD64">
        <v>24.76</v>
      </c>
      <c r="AE64">
        <v>47</v>
      </c>
      <c r="AF64">
        <v>24</v>
      </c>
      <c r="AG64">
        <v>6.34</v>
      </c>
      <c r="AH64">
        <v>13.33</v>
      </c>
      <c r="AI64">
        <v>13.33</v>
      </c>
      <c r="AJ64">
        <v>24.1</v>
      </c>
      <c r="AK64">
        <v>109</v>
      </c>
      <c r="AL64">
        <v>46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94.1</v>
      </c>
      <c r="E65" s="34">
        <v>0</v>
      </c>
      <c r="F65" s="34"/>
      <c r="G65" s="34"/>
      <c r="H65" s="34"/>
      <c r="I65" s="34"/>
      <c r="J65" s="37">
        <v>6.25</v>
      </c>
      <c r="K65" s="37">
        <v>6.25</v>
      </c>
      <c r="L65" s="37">
        <v>6.4</v>
      </c>
      <c r="M65">
        <v>118.01</v>
      </c>
      <c r="N65">
        <v>271.14999999999998</v>
      </c>
      <c r="O65">
        <v>100.98</v>
      </c>
      <c r="P65">
        <v>1.71</v>
      </c>
      <c r="Q65">
        <v>6.61</v>
      </c>
      <c r="R65" s="93">
        <v>31.37</v>
      </c>
      <c r="S65" s="93">
        <v>31.37</v>
      </c>
      <c r="T65" s="93">
        <v>31.36</v>
      </c>
      <c r="U65">
        <v>1.84</v>
      </c>
      <c r="V65">
        <v>54.169663</v>
      </c>
      <c r="W65">
        <v>2.23</v>
      </c>
      <c r="X65">
        <v>20</v>
      </c>
      <c r="Y65">
        <v>6.66</v>
      </c>
      <c r="Z65">
        <v>6.67</v>
      </c>
      <c r="AA65">
        <v>122.85</v>
      </c>
      <c r="AB65">
        <v>24.57</v>
      </c>
      <c r="AC65">
        <v>38.520000000000003</v>
      </c>
      <c r="AD65">
        <v>21.61</v>
      </c>
      <c r="AE65">
        <v>42</v>
      </c>
      <c r="AF65">
        <v>21</v>
      </c>
      <c r="AG65">
        <v>6.34</v>
      </c>
      <c r="AH65">
        <v>14.71</v>
      </c>
      <c r="AI65">
        <v>14.71</v>
      </c>
      <c r="AJ65">
        <v>24.1</v>
      </c>
      <c r="AK65">
        <v>95</v>
      </c>
      <c r="AL65">
        <v>40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94.1</v>
      </c>
      <c r="E66" s="34">
        <v>0</v>
      </c>
      <c r="F66" s="34"/>
      <c r="G66" s="34"/>
      <c r="H66" s="34"/>
      <c r="I66" s="34"/>
      <c r="J66" s="37">
        <v>5.2</v>
      </c>
      <c r="K66" s="37">
        <v>5.2</v>
      </c>
      <c r="L66" s="37">
        <v>5.34</v>
      </c>
      <c r="M66">
        <v>118.01</v>
      </c>
      <c r="N66">
        <v>271.14999999999998</v>
      </c>
      <c r="O66">
        <v>100.98</v>
      </c>
      <c r="P66">
        <v>1.71</v>
      </c>
      <c r="Q66">
        <v>6.61</v>
      </c>
      <c r="R66" s="93">
        <v>31.37</v>
      </c>
      <c r="S66" s="93">
        <v>31.37</v>
      </c>
      <c r="T66" s="93">
        <v>31.36</v>
      </c>
      <c r="U66">
        <v>1.84</v>
      </c>
      <c r="V66">
        <v>43.421328000000003</v>
      </c>
      <c r="W66">
        <v>2.23</v>
      </c>
      <c r="X66">
        <v>20</v>
      </c>
      <c r="Y66">
        <v>6.66</v>
      </c>
      <c r="Z66">
        <v>6.67</v>
      </c>
      <c r="AA66">
        <v>105.31</v>
      </c>
      <c r="AB66">
        <v>21.06</v>
      </c>
      <c r="AC66">
        <v>33.65</v>
      </c>
      <c r="AD66">
        <v>17.75</v>
      </c>
      <c r="AE66">
        <v>35</v>
      </c>
      <c r="AF66">
        <v>18</v>
      </c>
      <c r="AG66">
        <v>6.34</v>
      </c>
      <c r="AH66">
        <v>15.74</v>
      </c>
      <c r="AI66">
        <v>15.74</v>
      </c>
      <c r="AJ66">
        <v>25.07</v>
      </c>
      <c r="AK66">
        <v>81</v>
      </c>
      <c r="AL66">
        <v>34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87.05</v>
      </c>
      <c r="E67" s="34">
        <v>0</v>
      </c>
      <c r="F67" s="34"/>
      <c r="G67" s="34"/>
      <c r="H67" s="34"/>
      <c r="I67" s="34"/>
      <c r="J67" s="37">
        <v>4</v>
      </c>
      <c r="K67" s="37">
        <v>4</v>
      </c>
      <c r="L67" s="37">
        <v>4.0999999999999996</v>
      </c>
      <c r="M67">
        <v>118.01</v>
      </c>
      <c r="N67">
        <v>271.14999999999998</v>
      </c>
      <c r="O67">
        <v>100.98</v>
      </c>
      <c r="P67">
        <v>1.78</v>
      </c>
      <c r="Q67">
        <v>6.61</v>
      </c>
      <c r="R67" s="93">
        <v>29.38</v>
      </c>
      <c r="S67" s="93">
        <v>25</v>
      </c>
      <c r="T67" s="93">
        <v>32.67</v>
      </c>
      <c r="U67">
        <v>1.92</v>
      </c>
      <c r="V67">
        <v>32.332548000000003</v>
      </c>
      <c r="W67">
        <v>2.2799999999999998</v>
      </c>
      <c r="X67">
        <v>20</v>
      </c>
      <c r="Y67">
        <v>6.66</v>
      </c>
      <c r="Z67">
        <v>6.67</v>
      </c>
      <c r="AA67">
        <v>87.85</v>
      </c>
      <c r="AB67">
        <v>17.57</v>
      </c>
      <c r="AC67">
        <v>29.28</v>
      </c>
      <c r="AD67">
        <v>14.39</v>
      </c>
      <c r="AE67">
        <v>29</v>
      </c>
      <c r="AF67">
        <v>15</v>
      </c>
      <c r="AG67">
        <v>6.34</v>
      </c>
      <c r="AH67">
        <v>17.61</v>
      </c>
      <c r="AI67">
        <v>17.61</v>
      </c>
      <c r="AJ67">
        <v>25.07</v>
      </c>
      <c r="AK67">
        <v>63</v>
      </c>
      <c r="AL67">
        <v>27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61.94</v>
      </c>
      <c r="E68" s="34">
        <v>0</v>
      </c>
      <c r="F68" s="34"/>
      <c r="G68" s="34"/>
      <c r="H68" s="34"/>
      <c r="I68" s="34"/>
      <c r="J68" s="37">
        <v>3</v>
      </c>
      <c r="K68" s="37">
        <v>3</v>
      </c>
      <c r="L68" s="37">
        <v>3.08</v>
      </c>
      <c r="M68">
        <v>118.01</v>
      </c>
      <c r="N68">
        <v>271.14999999999998</v>
      </c>
      <c r="O68">
        <v>100.98</v>
      </c>
      <c r="P68">
        <v>1.78</v>
      </c>
      <c r="Q68">
        <v>6.61</v>
      </c>
      <c r="R68" s="93">
        <v>19.27</v>
      </c>
      <c r="S68" s="93">
        <v>13</v>
      </c>
      <c r="T68" s="93">
        <v>29.67</v>
      </c>
      <c r="U68">
        <v>1.92</v>
      </c>
      <c r="V68">
        <v>22.080290000000002</v>
      </c>
      <c r="W68">
        <v>2.2799999999999998</v>
      </c>
      <c r="X68">
        <v>20</v>
      </c>
      <c r="Y68">
        <v>6.66</v>
      </c>
      <c r="Z68">
        <v>6.67</v>
      </c>
      <c r="AA68">
        <v>70.45</v>
      </c>
      <c r="AB68">
        <v>14.09</v>
      </c>
      <c r="AC68">
        <v>24.14</v>
      </c>
      <c r="AD68">
        <v>10</v>
      </c>
      <c r="AE68">
        <v>21</v>
      </c>
      <c r="AF68">
        <v>11</v>
      </c>
      <c r="AG68">
        <v>6.34</v>
      </c>
      <c r="AH68">
        <v>19.010000000000002</v>
      </c>
      <c r="AI68">
        <v>19.010000000000002</v>
      </c>
      <c r="AJ68">
        <v>25.07</v>
      </c>
      <c r="AK68">
        <v>49</v>
      </c>
      <c r="AL68">
        <v>21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34.870000000000005</v>
      </c>
      <c r="E69" s="34">
        <v>0</v>
      </c>
      <c r="F69" s="34"/>
      <c r="G69" s="34"/>
      <c r="H69" s="34"/>
      <c r="I69" s="34"/>
      <c r="J69" s="37">
        <v>2.0099999999999998</v>
      </c>
      <c r="K69" s="37">
        <v>2.0099999999999998</v>
      </c>
      <c r="L69" s="37">
        <v>2.06</v>
      </c>
      <c r="M69">
        <v>118.01</v>
      </c>
      <c r="N69">
        <v>271.14999999999998</v>
      </c>
      <c r="O69">
        <v>100.98</v>
      </c>
      <c r="P69">
        <v>1.78</v>
      </c>
      <c r="Q69">
        <v>6.61</v>
      </c>
      <c r="R69" s="93">
        <v>11</v>
      </c>
      <c r="S69" s="93">
        <v>3</v>
      </c>
      <c r="T69" s="93">
        <v>20.87</v>
      </c>
      <c r="U69">
        <v>1.92</v>
      </c>
      <c r="V69">
        <v>13.452441</v>
      </c>
      <c r="W69">
        <v>2.2799999999999998</v>
      </c>
      <c r="X69">
        <v>20</v>
      </c>
      <c r="Y69">
        <v>6.66</v>
      </c>
      <c r="Z69">
        <v>6.67</v>
      </c>
      <c r="AA69">
        <v>52.95</v>
      </c>
      <c r="AB69">
        <v>10.59</v>
      </c>
      <c r="AC69">
        <v>18.02</v>
      </c>
      <c r="AD69">
        <v>7</v>
      </c>
      <c r="AE69">
        <v>13</v>
      </c>
      <c r="AF69">
        <v>7</v>
      </c>
      <c r="AG69">
        <v>6.34</v>
      </c>
      <c r="AH69">
        <v>18.079999999999998</v>
      </c>
      <c r="AI69">
        <v>18.079999999999998</v>
      </c>
      <c r="AJ69">
        <v>25.07</v>
      </c>
      <c r="AK69">
        <v>35</v>
      </c>
      <c r="AL69">
        <v>15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16.830000000000002</v>
      </c>
      <c r="E70" s="34">
        <v>0</v>
      </c>
      <c r="F70" s="34"/>
      <c r="G70" s="34"/>
      <c r="H70" s="34"/>
      <c r="I70" s="34"/>
      <c r="J70" s="37">
        <v>1.21</v>
      </c>
      <c r="K70" s="37">
        <v>1.21</v>
      </c>
      <c r="L70" s="37">
        <v>1.24</v>
      </c>
      <c r="M70">
        <v>118.01</v>
      </c>
      <c r="N70">
        <v>271.14999999999998</v>
      </c>
      <c r="O70">
        <v>100.98</v>
      </c>
      <c r="P70">
        <v>1.78</v>
      </c>
      <c r="Q70">
        <v>6.61</v>
      </c>
      <c r="R70" s="93">
        <v>4.8600000000000003</v>
      </c>
      <c r="S70" s="93">
        <v>1</v>
      </c>
      <c r="T70" s="93">
        <v>10.97</v>
      </c>
      <c r="U70">
        <v>1.92</v>
      </c>
      <c r="V70">
        <v>7.1882529999999996</v>
      </c>
      <c r="W70">
        <v>2.2799999999999998</v>
      </c>
      <c r="X70">
        <v>20</v>
      </c>
      <c r="Y70">
        <v>6.66</v>
      </c>
      <c r="Z70">
        <v>6.67</v>
      </c>
      <c r="AA70">
        <v>37</v>
      </c>
      <c r="AB70">
        <v>7.4</v>
      </c>
      <c r="AC70">
        <v>9.9499999999999993</v>
      </c>
      <c r="AD70">
        <v>5</v>
      </c>
      <c r="AE70">
        <v>9</v>
      </c>
      <c r="AF70">
        <v>5</v>
      </c>
      <c r="AG70">
        <v>6.34</v>
      </c>
      <c r="AH70">
        <v>16.73</v>
      </c>
      <c r="AI70">
        <v>16.73</v>
      </c>
      <c r="AJ70">
        <v>25.07</v>
      </c>
      <c r="AK70">
        <v>25</v>
      </c>
      <c r="AL70">
        <v>10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5.01</v>
      </c>
      <c r="E71" s="34">
        <v>0</v>
      </c>
      <c r="F71" s="34"/>
      <c r="G71" s="34"/>
      <c r="H71" s="34"/>
      <c r="I71" s="34"/>
      <c r="J71" s="37">
        <v>0.64</v>
      </c>
      <c r="K71" s="37">
        <v>0.64</v>
      </c>
      <c r="L71" s="37">
        <v>0.65</v>
      </c>
      <c r="M71">
        <v>118.01</v>
      </c>
      <c r="N71">
        <v>271.14999999999998</v>
      </c>
      <c r="O71">
        <v>100.98</v>
      </c>
      <c r="P71">
        <v>1.78</v>
      </c>
      <c r="Q71">
        <v>6.61</v>
      </c>
      <c r="R71" s="93">
        <v>0.93</v>
      </c>
      <c r="S71" s="93">
        <v>0</v>
      </c>
      <c r="T71" s="93">
        <v>4.08</v>
      </c>
      <c r="U71">
        <v>1.84</v>
      </c>
      <c r="V71">
        <v>3.0250970000000001</v>
      </c>
      <c r="W71">
        <v>2.2799999999999998</v>
      </c>
      <c r="X71">
        <v>21.76</v>
      </c>
      <c r="Y71">
        <v>7.26</v>
      </c>
      <c r="Z71">
        <v>7.25</v>
      </c>
      <c r="AA71">
        <v>22.92</v>
      </c>
      <c r="AB71">
        <v>4.58</v>
      </c>
      <c r="AC71">
        <v>1.7</v>
      </c>
      <c r="AD71">
        <v>3</v>
      </c>
      <c r="AE71">
        <v>7</v>
      </c>
      <c r="AF71">
        <v>3</v>
      </c>
      <c r="AG71">
        <v>6.34</v>
      </c>
      <c r="AH71">
        <v>18.22</v>
      </c>
      <c r="AI71">
        <v>18.22</v>
      </c>
      <c r="AJ71">
        <v>26.03</v>
      </c>
      <c r="AK71">
        <v>18</v>
      </c>
      <c r="AL71">
        <v>7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1.78</v>
      </c>
      <c r="E72" s="34">
        <v>0</v>
      </c>
      <c r="F72" s="34"/>
      <c r="G72" s="34"/>
      <c r="H72" s="34"/>
      <c r="I72" s="34"/>
      <c r="J72" s="37">
        <v>0.2</v>
      </c>
      <c r="K72" s="37">
        <v>0.2</v>
      </c>
      <c r="L72" s="37">
        <v>0.2</v>
      </c>
      <c r="M72">
        <v>118.01</v>
      </c>
      <c r="N72">
        <v>271.14999999999998</v>
      </c>
      <c r="O72">
        <v>100.98</v>
      </c>
      <c r="P72">
        <v>1.78</v>
      </c>
      <c r="Q72">
        <v>6.61</v>
      </c>
      <c r="R72" s="93">
        <v>0.78</v>
      </c>
      <c r="S72" s="93">
        <v>0</v>
      </c>
      <c r="T72" s="93">
        <v>1</v>
      </c>
      <c r="U72">
        <v>1.84</v>
      </c>
      <c r="V72">
        <v>0.71979800000000005</v>
      </c>
      <c r="W72">
        <v>2.2799999999999998</v>
      </c>
      <c r="X72">
        <v>21.76</v>
      </c>
      <c r="Y72">
        <v>7.26</v>
      </c>
      <c r="Z72">
        <v>7.25</v>
      </c>
      <c r="AA72">
        <v>12.23</v>
      </c>
      <c r="AB72">
        <v>2.44</v>
      </c>
      <c r="AC72">
        <v>0.34</v>
      </c>
      <c r="AD72">
        <v>1</v>
      </c>
      <c r="AE72">
        <v>3</v>
      </c>
      <c r="AF72">
        <v>2</v>
      </c>
      <c r="AG72">
        <v>6.34</v>
      </c>
      <c r="AH72">
        <v>18.55</v>
      </c>
      <c r="AI72">
        <v>18.55</v>
      </c>
      <c r="AJ72">
        <v>26.03</v>
      </c>
      <c r="AK72">
        <v>18</v>
      </c>
      <c r="AL72">
        <v>7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0.72</v>
      </c>
      <c r="E73" s="34">
        <v>0</v>
      </c>
      <c r="F73" s="34"/>
      <c r="G73" s="34"/>
      <c r="H73" s="34"/>
      <c r="I73" s="34"/>
      <c r="J73" s="37">
        <v>0.01</v>
      </c>
      <c r="K73" s="37">
        <v>0.01</v>
      </c>
      <c r="L73" s="37">
        <v>0.01</v>
      </c>
      <c r="M73">
        <v>118.01</v>
      </c>
      <c r="N73">
        <v>271.14999999999998</v>
      </c>
      <c r="O73">
        <v>100.98</v>
      </c>
      <c r="P73">
        <v>1.78</v>
      </c>
      <c r="Q73">
        <v>6.61</v>
      </c>
      <c r="R73" s="93">
        <v>0.62</v>
      </c>
      <c r="S73" s="93">
        <v>0</v>
      </c>
      <c r="T73" s="93">
        <v>0.1</v>
      </c>
      <c r="U73">
        <v>1.84</v>
      </c>
      <c r="V73">
        <v>0</v>
      </c>
      <c r="W73">
        <v>2.2799999999999998</v>
      </c>
      <c r="X73">
        <v>21.76</v>
      </c>
      <c r="Y73">
        <v>7.26</v>
      </c>
      <c r="Z73">
        <v>7.25</v>
      </c>
      <c r="AA73">
        <v>4.67</v>
      </c>
      <c r="AB73">
        <v>0.93</v>
      </c>
      <c r="AC73">
        <v>0</v>
      </c>
      <c r="AD73">
        <v>1</v>
      </c>
      <c r="AE73">
        <v>1</v>
      </c>
      <c r="AF73">
        <v>1</v>
      </c>
      <c r="AG73">
        <v>6.34</v>
      </c>
      <c r="AH73">
        <v>19.95</v>
      </c>
      <c r="AI73">
        <v>19.95</v>
      </c>
      <c r="AJ73">
        <v>26.99</v>
      </c>
      <c r="AK73">
        <v>14</v>
      </c>
      <c r="AL73">
        <v>6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0.47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118.01</v>
      </c>
      <c r="N74">
        <v>271.14999999999998</v>
      </c>
      <c r="O74">
        <v>100.98</v>
      </c>
      <c r="P74">
        <v>1.78</v>
      </c>
      <c r="Q74">
        <v>6.61</v>
      </c>
      <c r="R74" s="93">
        <v>0.47</v>
      </c>
      <c r="S74" s="93">
        <v>0</v>
      </c>
      <c r="T74" s="93">
        <v>0</v>
      </c>
      <c r="U74">
        <v>1.84</v>
      </c>
      <c r="V74">
        <v>0</v>
      </c>
      <c r="W74">
        <v>2.2799999999999998</v>
      </c>
      <c r="X74">
        <v>21.76</v>
      </c>
      <c r="Y74">
        <v>7.26</v>
      </c>
      <c r="Z74">
        <v>7.25</v>
      </c>
      <c r="AA74">
        <v>0.68</v>
      </c>
      <c r="AB74">
        <v>0.14000000000000001</v>
      </c>
      <c r="AC74">
        <v>0</v>
      </c>
      <c r="AD74">
        <v>0</v>
      </c>
      <c r="AE74">
        <v>0</v>
      </c>
      <c r="AF74">
        <v>0</v>
      </c>
      <c r="AG74">
        <v>7.31</v>
      </c>
      <c r="AH74">
        <v>22.48</v>
      </c>
      <c r="AI74">
        <v>22.48</v>
      </c>
      <c r="AJ74">
        <v>26.99</v>
      </c>
      <c r="AK74">
        <v>4</v>
      </c>
      <c r="AL74">
        <v>1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100.98</v>
      </c>
      <c r="P75">
        <v>1.71</v>
      </c>
      <c r="Q75">
        <v>6.61</v>
      </c>
      <c r="R75" s="93">
        <v>0</v>
      </c>
      <c r="S75" s="93">
        <v>0</v>
      </c>
      <c r="T75" s="93">
        <v>0</v>
      </c>
      <c r="U75">
        <v>1.84</v>
      </c>
      <c r="V75">
        <v>0</v>
      </c>
      <c r="W75">
        <v>2.23</v>
      </c>
      <c r="X75">
        <v>24.83</v>
      </c>
      <c r="Y75">
        <v>8.2799999999999994</v>
      </c>
      <c r="Z75">
        <v>8.27</v>
      </c>
      <c r="AA75">
        <v>1</v>
      </c>
      <c r="AB75">
        <v>0.2</v>
      </c>
      <c r="AC75">
        <v>0</v>
      </c>
      <c r="AD75">
        <v>0</v>
      </c>
      <c r="AE75">
        <v>0</v>
      </c>
      <c r="AF75">
        <v>0</v>
      </c>
      <c r="AG75">
        <v>6.96</v>
      </c>
      <c r="AH75">
        <v>28.7</v>
      </c>
      <c r="AI75">
        <v>28.7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100.98</v>
      </c>
      <c r="P76">
        <v>1.71</v>
      </c>
      <c r="Q76">
        <v>6.61</v>
      </c>
      <c r="R76" s="93">
        <v>0</v>
      </c>
      <c r="S76" s="93">
        <v>0</v>
      </c>
      <c r="T76" s="93">
        <v>0</v>
      </c>
      <c r="U76">
        <v>1.84</v>
      </c>
      <c r="V76">
        <v>0</v>
      </c>
      <c r="W76">
        <v>2.23</v>
      </c>
      <c r="X76">
        <v>27.09</v>
      </c>
      <c r="Y76">
        <v>9.0399999999999991</v>
      </c>
      <c r="Z76">
        <v>9.0299999999999994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6.82</v>
      </c>
      <c r="AH76">
        <v>32.06</v>
      </c>
      <c r="AI76">
        <v>32.06</v>
      </c>
      <c r="AJ76">
        <v>25.07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118.01</v>
      </c>
      <c r="N77">
        <v>271.14999999999998</v>
      </c>
      <c r="O77">
        <v>100.98</v>
      </c>
      <c r="P77">
        <v>1.71</v>
      </c>
      <c r="Q77">
        <v>6.61</v>
      </c>
      <c r="R77" s="93">
        <v>0</v>
      </c>
      <c r="S77" s="93">
        <v>0</v>
      </c>
      <c r="T77" s="93">
        <v>0</v>
      </c>
      <c r="U77">
        <v>1.84</v>
      </c>
      <c r="V77">
        <v>0</v>
      </c>
      <c r="W77">
        <v>2.23</v>
      </c>
      <c r="X77">
        <v>33.71</v>
      </c>
      <c r="Y77">
        <v>11.23</v>
      </c>
      <c r="Z77">
        <v>11.24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6.92</v>
      </c>
      <c r="AH77">
        <v>35.21</v>
      </c>
      <c r="AI77">
        <v>35.21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118.01</v>
      </c>
      <c r="N78">
        <v>271.14999999999998</v>
      </c>
      <c r="O78">
        <v>100.98</v>
      </c>
      <c r="P78">
        <v>1.71</v>
      </c>
      <c r="Q78">
        <v>6.61</v>
      </c>
      <c r="R78" s="93">
        <v>0</v>
      </c>
      <c r="S78" s="93">
        <v>0</v>
      </c>
      <c r="T78" s="93">
        <v>0</v>
      </c>
      <c r="U78">
        <v>1.84</v>
      </c>
      <c r="V78">
        <v>0</v>
      </c>
      <c r="W78">
        <v>2.23</v>
      </c>
      <c r="X78">
        <v>34.950000000000003</v>
      </c>
      <c r="Y78">
        <v>11.65</v>
      </c>
      <c r="Z78">
        <v>11.65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36.54</v>
      </c>
      <c r="AI78">
        <v>36.54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118.01</v>
      </c>
      <c r="N79">
        <v>271.14999999999998</v>
      </c>
      <c r="O79">
        <v>100.98</v>
      </c>
      <c r="P79">
        <v>1.71</v>
      </c>
      <c r="Q79">
        <v>6.61</v>
      </c>
      <c r="R79" s="93">
        <v>0</v>
      </c>
      <c r="S79" s="93">
        <v>0</v>
      </c>
      <c r="T79" s="93">
        <v>0</v>
      </c>
      <c r="U79">
        <v>1.76</v>
      </c>
      <c r="V79">
        <v>0</v>
      </c>
      <c r="W79">
        <v>2.23</v>
      </c>
      <c r="X79">
        <v>35</v>
      </c>
      <c r="Y79">
        <v>11.66</v>
      </c>
      <c r="Z79">
        <v>11.67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6.8</v>
      </c>
      <c r="AH79">
        <v>38.549999999999997</v>
      </c>
      <c r="AI79">
        <v>38.549999999999997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118.01</v>
      </c>
      <c r="N80">
        <v>271.14999999999998</v>
      </c>
      <c r="O80">
        <v>100.98</v>
      </c>
      <c r="P80">
        <v>1.71</v>
      </c>
      <c r="Q80">
        <v>6.61</v>
      </c>
      <c r="R80" s="93">
        <v>0</v>
      </c>
      <c r="S80" s="93">
        <v>0</v>
      </c>
      <c r="T80" s="93">
        <v>0</v>
      </c>
      <c r="U80">
        <v>1.76</v>
      </c>
      <c r="V80">
        <v>0</v>
      </c>
      <c r="W80">
        <v>2.23</v>
      </c>
      <c r="X80">
        <v>35.75</v>
      </c>
      <c r="Y80">
        <v>11.91</v>
      </c>
      <c r="Z80">
        <v>11.92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7.05</v>
      </c>
      <c r="AH80">
        <v>40.54</v>
      </c>
      <c r="AI80">
        <v>40.54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100.98</v>
      </c>
      <c r="P81">
        <v>1.63</v>
      </c>
      <c r="Q81">
        <v>6.61</v>
      </c>
      <c r="R81" s="93">
        <v>0</v>
      </c>
      <c r="S81" s="93">
        <v>0</v>
      </c>
      <c r="T81" s="93">
        <v>0</v>
      </c>
      <c r="U81">
        <v>1.76</v>
      </c>
      <c r="V81">
        <v>0</v>
      </c>
      <c r="W81">
        <v>2.23</v>
      </c>
      <c r="X81">
        <v>36.9</v>
      </c>
      <c r="Y81">
        <v>12.31</v>
      </c>
      <c r="Z81">
        <v>12.3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42.88</v>
      </c>
      <c r="AI81">
        <v>42.88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100.98</v>
      </c>
      <c r="P82">
        <v>1.63</v>
      </c>
      <c r="Q82">
        <v>6.61</v>
      </c>
      <c r="R82" s="93">
        <v>0</v>
      </c>
      <c r="S82" s="93">
        <v>0</v>
      </c>
      <c r="T82" s="93">
        <v>0</v>
      </c>
      <c r="U82">
        <v>1.76</v>
      </c>
      <c r="V82">
        <v>0</v>
      </c>
      <c r="W82">
        <v>2.23</v>
      </c>
      <c r="X82">
        <v>33.299999999999997</v>
      </c>
      <c r="Y82">
        <v>11.1</v>
      </c>
      <c r="Z82">
        <v>11.1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44.93</v>
      </c>
      <c r="AI82">
        <v>44.93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100.98</v>
      </c>
      <c r="P83">
        <v>1.63</v>
      </c>
      <c r="Q83">
        <v>6.61</v>
      </c>
      <c r="R83" s="93">
        <v>0</v>
      </c>
      <c r="S83" s="93">
        <v>0</v>
      </c>
      <c r="T83" s="93">
        <v>0</v>
      </c>
      <c r="U83">
        <v>1.76</v>
      </c>
      <c r="V83">
        <v>0</v>
      </c>
      <c r="W83">
        <v>2.1800000000000002</v>
      </c>
      <c r="X83">
        <v>35.1</v>
      </c>
      <c r="Y83">
        <v>11.7</v>
      </c>
      <c r="Z83">
        <v>11.7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29.88</v>
      </c>
      <c r="AI83">
        <v>29.88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100.98</v>
      </c>
      <c r="P84">
        <v>1.63</v>
      </c>
      <c r="Q84">
        <v>6.61</v>
      </c>
      <c r="R84" s="93">
        <v>0</v>
      </c>
      <c r="S84" s="93">
        <v>0</v>
      </c>
      <c r="T84" s="93">
        <v>0</v>
      </c>
      <c r="U84">
        <v>1.76</v>
      </c>
      <c r="V84">
        <v>0</v>
      </c>
      <c r="W84">
        <v>2.1800000000000002</v>
      </c>
      <c r="X84">
        <v>39.9</v>
      </c>
      <c r="Y84">
        <v>13.3</v>
      </c>
      <c r="Z84">
        <v>13.3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30.54</v>
      </c>
      <c r="AI84">
        <v>30.54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118.01</v>
      </c>
      <c r="N85">
        <v>271.14999999999998</v>
      </c>
      <c r="O85">
        <v>100.98</v>
      </c>
      <c r="P85">
        <v>1.63</v>
      </c>
      <c r="Q85">
        <v>6.61</v>
      </c>
      <c r="R85" s="93">
        <v>0</v>
      </c>
      <c r="S85" s="93">
        <v>0</v>
      </c>
      <c r="T85" s="93">
        <v>0</v>
      </c>
      <c r="U85">
        <v>1.76</v>
      </c>
      <c r="V85">
        <v>0</v>
      </c>
      <c r="W85">
        <v>2.1800000000000002</v>
      </c>
      <c r="X85">
        <v>25.14</v>
      </c>
      <c r="Y85">
        <v>8.3800000000000008</v>
      </c>
      <c r="Z85">
        <v>8.3800000000000008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19.88</v>
      </c>
      <c r="AI85">
        <v>19.88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109.33</v>
      </c>
      <c r="N86">
        <v>271.14999999999998</v>
      </c>
      <c r="O86">
        <v>100.98</v>
      </c>
      <c r="P86">
        <v>1.63</v>
      </c>
      <c r="Q86">
        <v>6.61</v>
      </c>
      <c r="R86" s="93">
        <v>0</v>
      </c>
      <c r="S86" s="93">
        <v>0</v>
      </c>
      <c r="T86" s="93">
        <v>0</v>
      </c>
      <c r="U86">
        <v>1.76</v>
      </c>
      <c r="V86">
        <v>0</v>
      </c>
      <c r="W86">
        <v>2.1800000000000002</v>
      </c>
      <c r="X86">
        <v>26.61</v>
      </c>
      <c r="Y86">
        <v>8.8699999999999992</v>
      </c>
      <c r="Z86">
        <v>8.8699999999999992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21.55</v>
      </c>
      <c r="AI86">
        <v>21.55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86.96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100.65</v>
      </c>
      <c r="N87">
        <v>271.14999999999998</v>
      </c>
      <c r="O87">
        <v>100.98</v>
      </c>
      <c r="P87">
        <v>1.55</v>
      </c>
      <c r="Q87">
        <v>6.61</v>
      </c>
      <c r="R87" s="93">
        <v>0</v>
      </c>
      <c r="S87" s="93">
        <v>0</v>
      </c>
      <c r="T87" s="93">
        <v>0</v>
      </c>
      <c r="U87">
        <v>1.76</v>
      </c>
      <c r="V87">
        <v>0</v>
      </c>
      <c r="W87">
        <v>2.1800000000000002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18.63</v>
      </c>
      <c r="AI87">
        <v>18.63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100.98</v>
      </c>
      <c r="P88">
        <v>1.55</v>
      </c>
      <c r="Q88">
        <v>6.61</v>
      </c>
      <c r="R88" s="93">
        <v>0</v>
      </c>
      <c r="S88" s="93">
        <v>0</v>
      </c>
      <c r="T88" s="93">
        <v>0</v>
      </c>
      <c r="U88">
        <v>1.76</v>
      </c>
      <c r="V88">
        <v>0</v>
      </c>
      <c r="W88">
        <v>2.1800000000000002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18.59</v>
      </c>
      <c r="AI88">
        <v>18.59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100.98</v>
      </c>
      <c r="P89">
        <v>1.55</v>
      </c>
      <c r="Q89">
        <v>6.61</v>
      </c>
      <c r="R89" s="93">
        <v>0</v>
      </c>
      <c r="S89" s="93">
        <v>0</v>
      </c>
      <c r="T89" s="93">
        <v>0</v>
      </c>
      <c r="U89">
        <v>1.76</v>
      </c>
      <c r="V89">
        <v>0</v>
      </c>
      <c r="W89">
        <v>2.1800000000000002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14.67</v>
      </c>
      <c r="AI89">
        <v>14.67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260.89</v>
      </c>
      <c r="C90" s="34">
        <v>68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100.98</v>
      </c>
      <c r="P90">
        <v>1.55</v>
      </c>
      <c r="Q90">
        <v>6.61</v>
      </c>
      <c r="R90" s="93">
        <v>0</v>
      </c>
      <c r="S90" s="93">
        <v>0</v>
      </c>
      <c r="T90" s="93">
        <v>0</v>
      </c>
      <c r="U90">
        <v>1.76</v>
      </c>
      <c r="V90">
        <v>0</v>
      </c>
      <c r="W90">
        <v>2.1800000000000002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14.67</v>
      </c>
      <c r="AI90">
        <v>14.67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260.89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100.98</v>
      </c>
      <c r="P91">
        <v>1.55</v>
      </c>
      <c r="Q91">
        <v>6.61</v>
      </c>
      <c r="R91" s="93">
        <v>0</v>
      </c>
      <c r="S91" s="93">
        <v>0</v>
      </c>
      <c r="T91" s="93">
        <v>0</v>
      </c>
      <c r="U91">
        <v>1.69</v>
      </c>
      <c r="V91">
        <v>0</v>
      </c>
      <c r="W91">
        <v>2.1800000000000002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14.67</v>
      </c>
      <c r="AI91">
        <v>14.67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260.89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1.55</v>
      </c>
      <c r="Q92">
        <v>6.61</v>
      </c>
      <c r="R92" s="93">
        <v>0</v>
      </c>
      <c r="S92" s="93">
        <v>0</v>
      </c>
      <c r="T92" s="93">
        <v>0</v>
      </c>
      <c r="U92">
        <v>1.69</v>
      </c>
      <c r="V92">
        <v>0</v>
      </c>
      <c r="W92">
        <v>2.1800000000000002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14.67</v>
      </c>
      <c r="AI92">
        <v>14.67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234.19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100.98</v>
      </c>
      <c r="P93">
        <v>1.55</v>
      </c>
      <c r="Q93">
        <v>6.61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2.1800000000000002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14.67</v>
      </c>
      <c r="AI93">
        <v>14.67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224.55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100.98</v>
      </c>
      <c r="P94">
        <v>1.55</v>
      </c>
      <c r="Q94">
        <v>6.61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2.1800000000000002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14.67</v>
      </c>
      <c r="AI94">
        <v>14.67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205.27</v>
      </c>
      <c r="C95" s="34">
        <v>68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100.98</v>
      </c>
      <c r="P95">
        <v>1.48</v>
      </c>
      <c r="Q95">
        <v>6.61</v>
      </c>
      <c r="R95" s="93">
        <v>0</v>
      </c>
      <c r="S95" s="93">
        <v>0</v>
      </c>
      <c r="T95" s="93">
        <v>0</v>
      </c>
      <c r="U95">
        <v>1.84</v>
      </c>
      <c r="V95">
        <v>0</v>
      </c>
      <c r="W95">
        <v>2.13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14.67</v>
      </c>
      <c r="AI95">
        <v>14.67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205.27</v>
      </c>
      <c r="C96" s="34">
        <v>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100.98</v>
      </c>
      <c r="P96">
        <v>1.48</v>
      </c>
      <c r="Q96">
        <v>6.61</v>
      </c>
      <c r="R96" s="93">
        <v>0</v>
      </c>
      <c r="S96" s="93">
        <v>0</v>
      </c>
      <c r="T96" s="93">
        <v>0</v>
      </c>
      <c r="U96">
        <v>1.84</v>
      </c>
      <c r="V96">
        <v>0</v>
      </c>
      <c r="W96">
        <v>2.13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14.67</v>
      </c>
      <c r="AI96">
        <v>14.67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205.27</v>
      </c>
      <c r="C97" s="34">
        <v>68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271.14999999999998</v>
      </c>
      <c r="O97">
        <v>100.98</v>
      </c>
      <c r="P97">
        <v>1.48</v>
      </c>
      <c r="Q97">
        <v>6.61</v>
      </c>
      <c r="R97" s="93">
        <v>0</v>
      </c>
      <c r="S97" s="93">
        <v>0</v>
      </c>
      <c r="T97" s="93">
        <v>0</v>
      </c>
      <c r="U97">
        <v>1.84</v>
      </c>
      <c r="V97">
        <v>0</v>
      </c>
      <c r="W97">
        <v>2.13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14.67</v>
      </c>
      <c r="AI97">
        <v>14.67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205.27</v>
      </c>
      <c r="C98" s="34">
        <v>68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271.14999999999998</v>
      </c>
      <c r="O98">
        <v>100.98</v>
      </c>
      <c r="P98">
        <v>1.48</v>
      </c>
      <c r="Q98">
        <v>6.61</v>
      </c>
      <c r="R98" s="93">
        <v>0</v>
      </c>
      <c r="S98" s="93">
        <v>0</v>
      </c>
      <c r="T98" s="93">
        <v>0</v>
      </c>
      <c r="U98">
        <v>1.84</v>
      </c>
      <c r="V98">
        <v>0</v>
      </c>
      <c r="W98">
        <v>2.13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14.67</v>
      </c>
      <c r="AI98">
        <v>14.67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5.4917874999999947</v>
      </c>
      <c r="C99" s="34">
        <f t="shared" ref="C99:P99" si="2">SUM(C3:C98)/4000</f>
        <v>1.6671925000000007</v>
      </c>
      <c r="D99" s="93">
        <f t="shared" ref="D99" si="3">SUM(D3:D98)/4000</f>
        <v>0.88804999999999945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8.2889999999999991E-2</v>
      </c>
      <c r="K99" s="37">
        <f t="shared" si="2"/>
        <v>8.2889999999999991E-2</v>
      </c>
      <c r="L99" s="37">
        <f t="shared" si="2"/>
        <v>8.4974999999999995E-2</v>
      </c>
      <c r="M99">
        <f t="shared" si="2"/>
        <v>2.3131800000000013</v>
      </c>
      <c r="N99">
        <f t="shared" si="2"/>
        <v>6.0092825000000065</v>
      </c>
      <c r="O99">
        <f t="shared" si="2"/>
        <v>2.1357049999999953</v>
      </c>
      <c r="P99">
        <f t="shared" si="2"/>
        <v>3.8369999999999974E-2</v>
      </c>
      <c r="Q99">
        <f t="shared" ref="Q99:AF99" si="5">SUM(Q3:Q98)/4000</f>
        <v>0.15564000000000017</v>
      </c>
      <c r="R99" s="93">
        <f t="shared" si="5"/>
        <v>0.29422249999999983</v>
      </c>
      <c r="S99" s="93">
        <f t="shared" si="5"/>
        <v>0.28788249999999987</v>
      </c>
      <c r="T99" s="93">
        <f t="shared" si="5"/>
        <v>0.3059449999999998</v>
      </c>
      <c r="U99">
        <f t="shared" si="5"/>
        <v>4.1714999999999988E-2</v>
      </c>
      <c r="V99">
        <f t="shared" si="5"/>
        <v>0.81181055649999989</v>
      </c>
      <c r="W99">
        <f t="shared" si="5"/>
        <v>5.156999999999997E-2</v>
      </c>
      <c r="X99">
        <f t="shared" si="5"/>
        <v>0.64680250000000006</v>
      </c>
      <c r="Y99">
        <f t="shared" si="5"/>
        <v>0.21559499999999973</v>
      </c>
      <c r="Z99">
        <f t="shared" si="5"/>
        <v>0.21560249999999975</v>
      </c>
      <c r="AA99">
        <f t="shared" si="5"/>
        <v>1.4735575000000001</v>
      </c>
      <c r="AB99">
        <f t="shared" si="5"/>
        <v>0.29469000000000001</v>
      </c>
      <c r="AC99">
        <f t="shared" si="5"/>
        <v>0.50218000000000007</v>
      </c>
      <c r="AD99">
        <f t="shared" si="5"/>
        <v>0.28650249999999999</v>
      </c>
      <c r="AE99">
        <f t="shared" si="5"/>
        <v>0.51524999999999999</v>
      </c>
      <c r="AF99">
        <f t="shared" si="5"/>
        <v>0.25774999999999998</v>
      </c>
      <c r="AG99">
        <f t="shared" ref="AG99:AM99" si="6">SUM(AG3:AG98)/4000</f>
        <v>0.1704274999999999</v>
      </c>
      <c r="AH99">
        <f t="shared" si="6"/>
        <v>0.50231499999999973</v>
      </c>
      <c r="AI99">
        <f t="shared" si="6"/>
        <v>0.50231499999999973</v>
      </c>
      <c r="AJ99">
        <f t="shared" si="6"/>
        <v>0.57701999999999976</v>
      </c>
      <c r="AK99">
        <f t="shared" si="6"/>
        <v>1.1788749999999999</v>
      </c>
      <c r="AL99">
        <f t="shared" si="6"/>
        <v>0.50037500000000001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145.11796074549702</v>
      </c>
      <c r="L3">
        <v>52.234806010316213</v>
      </c>
      <c r="M3">
        <v>63.767305524239006</v>
      </c>
      <c r="N3">
        <v>51.878732326337044</v>
      </c>
      <c r="O3">
        <v>73.288711419105923</v>
      </c>
      <c r="P3">
        <v>24.303256530612245</v>
      </c>
      <c r="Q3">
        <v>0</v>
      </c>
      <c r="R3">
        <v>18.619704035874438</v>
      </c>
      <c r="S3">
        <v>0</v>
      </c>
      <c r="T3">
        <v>0</v>
      </c>
      <c r="U3">
        <v>62.109148461881411</v>
      </c>
      <c r="V3">
        <v>9.0979024081115316</v>
      </c>
      <c r="W3">
        <v>19.853653253424657</v>
      </c>
      <c r="X3">
        <v>43.192084661185142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9.5358999999999998</v>
      </c>
      <c r="AM3">
        <v>0</v>
      </c>
      <c r="AN3">
        <v>0</v>
      </c>
      <c r="AO3">
        <v>0</v>
      </c>
      <c r="AP3">
        <v>1.6879021163503864</v>
      </c>
      <c r="AQ3">
        <v>0</v>
      </c>
      <c r="AR3">
        <v>1.9395999999999998</v>
      </c>
      <c r="AS3">
        <v>4.1355999999999993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595.71401434805637</v>
      </c>
      <c r="DN3">
        <v>22.182587144878678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140.00460988821021</v>
      </c>
      <c r="L4">
        <v>106.23374707056681</v>
      </c>
      <c r="M4">
        <v>63.767305524239006</v>
      </c>
      <c r="N4">
        <v>51.878732326337044</v>
      </c>
      <c r="O4">
        <v>73.288711419105923</v>
      </c>
      <c r="P4">
        <v>24.303339517625233</v>
      </c>
      <c r="Q4">
        <v>0</v>
      </c>
      <c r="R4">
        <v>5.0007980845969673</v>
      </c>
      <c r="S4">
        <v>0</v>
      </c>
      <c r="T4">
        <v>0</v>
      </c>
      <c r="U4">
        <v>62.109148461881411</v>
      </c>
      <c r="V4">
        <v>2.9966672727272727</v>
      </c>
      <c r="W4">
        <v>19.853653253424657</v>
      </c>
      <c r="X4">
        <v>43.192084661185142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59.217938999999994</v>
      </c>
      <c r="AM4">
        <v>0</v>
      </c>
      <c r="AN4">
        <v>0</v>
      </c>
      <c r="AO4">
        <v>0</v>
      </c>
      <c r="AP4">
        <v>1.6879021163503864</v>
      </c>
      <c r="AQ4">
        <v>0</v>
      </c>
      <c r="AR4">
        <v>1.9395999999999998</v>
      </c>
      <c r="AS4">
        <v>4.1355999999999993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671.7309579189631</v>
      </c>
      <c r="DN4">
        <v>25.013214677286879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140.00460988821021</v>
      </c>
      <c r="L5">
        <v>106.23374707056681</v>
      </c>
      <c r="M5">
        <v>63.767305524239006</v>
      </c>
      <c r="N5">
        <v>51.878732326337044</v>
      </c>
      <c r="O5">
        <v>73.288711419105923</v>
      </c>
      <c r="P5">
        <v>24.303339517625233</v>
      </c>
      <c r="Q5">
        <v>0</v>
      </c>
      <c r="R5">
        <v>5.0007980845969673</v>
      </c>
      <c r="S5">
        <v>0</v>
      </c>
      <c r="T5">
        <v>0</v>
      </c>
      <c r="U5">
        <v>62.109148461881411</v>
      </c>
      <c r="V5">
        <v>2.9979253112033195</v>
      </c>
      <c r="W5">
        <v>19.853653253424657</v>
      </c>
      <c r="X5">
        <v>15.557833817126271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59.217938999999994</v>
      </c>
      <c r="AM5">
        <v>0</v>
      </c>
      <c r="AN5">
        <v>0</v>
      </c>
      <c r="AO5">
        <v>0</v>
      </c>
      <c r="AP5">
        <v>1.6879021163503864</v>
      </c>
      <c r="AQ5">
        <v>0</v>
      </c>
      <c r="AR5">
        <v>1.9395999999999998</v>
      </c>
      <c r="AS5">
        <v>4.1355999999999993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639.15932890920703</v>
      </c>
      <c r="DN5">
        <v>23.800350881460133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140.00460988821021</v>
      </c>
      <c r="L6">
        <v>106.23374707056681</v>
      </c>
      <c r="M6">
        <v>63.767305524239006</v>
      </c>
      <c r="N6">
        <v>51.878732326337044</v>
      </c>
      <c r="O6">
        <v>73.288711419105923</v>
      </c>
      <c r="P6">
        <v>24.303339517625233</v>
      </c>
      <c r="Q6">
        <v>0</v>
      </c>
      <c r="R6">
        <v>5.0007980845969673</v>
      </c>
      <c r="S6">
        <v>0</v>
      </c>
      <c r="T6">
        <v>0</v>
      </c>
      <c r="U6">
        <v>62.109148461881411</v>
      </c>
      <c r="V6">
        <v>2.9979253112033195</v>
      </c>
      <c r="W6">
        <v>4.8233902142161647</v>
      </c>
      <c r="X6">
        <v>14.999027552674232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59.217938999999994</v>
      </c>
      <c r="AM6">
        <v>0</v>
      </c>
      <c r="AN6">
        <v>0</v>
      </c>
      <c r="AO6">
        <v>0</v>
      </c>
      <c r="AP6">
        <v>1.6879021163503864</v>
      </c>
      <c r="AQ6">
        <v>0</v>
      </c>
      <c r="AR6">
        <v>1.9395999999999998</v>
      </c>
      <c r="AS6">
        <v>4.1355999999999993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624.12990685013642</v>
      </c>
      <c r="DN6">
        <v>23.240703636870116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140.00460988821021</v>
      </c>
      <c r="L7">
        <v>106.23374707056681</v>
      </c>
      <c r="M7">
        <v>63.767305524239006</v>
      </c>
      <c r="N7">
        <v>51.878732326337044</v>
      </c>
      <c r="O7">
        <v>73.288711419105923</v>
      </c>
      <c r="P7">
        <v>24.303339517625233</v>
      </c>
      <c r="Q7">
        <v>0</v>
      </c>
      <c r="R7">
        <v>5.0007980845969673</v>
      </c>
      <c r="S7">
        <v>0</v>
      </c>
      <c r="T7">
        <v>0</v>
      </c>
      <c r="U7">
        <v>62.109148461881411</v>
      </c>
      <c r="V7">
        <v>2.9979253112033195</v>
      </c>
      <c r="W7">
        <v>4.8224632610216931</v>
      </c>
      <c r="X7">
        <v>14.999027552674232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59.217938999999994</v>
      </c>
      <c r="AM7">
        <v>0</v>
      </c>
      <c r="AN7">
        <v>0</v>
      </c>
      <c r="AO7">
        <v>0</v>
      </c>
      <c r="AP7">
        <v>1.6879021163503864</v>
      </c>
      <c r="AQ7">
        <v>0</v>
      </c>
      <c r="AR7">
        <v>1.9395999999999998</v>
      </c>
      <c r="AS7">
        <v>4.1355999999999993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624.12901321757522</v>
      </c>
      <c r="DN7">
        <v>23.240670316236802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140.00460988821021</v>
      </c>
      <c r="L8">
        <v>106.23374707056681</v>
      </c>
      <c r="M8">
        <v>63.767305524239006</v>
      </c>
      <c r="N8">
        <v>51.878732326337044</v>
      </c>
      <c r="O8">
        <v>73.288711419105923</v>
      </c>
      <c r="P8">
        <v>24.303339517625233</v>
      </c>
      <c r="Q8">
        <v>0</v>
      </c>
      <c r="R8">
        <v>5.0007980845969673</v>
      </c>
      <c r="S8">
        <v>0</v>
      </c>
      <c r="T8">
        <v>0</v>
      </c>
      <c r="U8">
        <v>62.109148461881411</v>
      </c>
      <c r="V8">
        <v>2.9979253112033195</v>
      </c>
      <c r="W8">
        <v>4.8224632610216931</v>
      </c>
      <c r="X8">
        <v>14.996787122207621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9.5358999999999998</v>
      </c>
      <c r="AM8">
        <v>0</v>
      </c>
      <c r="AN8">
        <v>0</v>
      </c>
      <c r="AO8">
        <v>0</v>
      </c>
      <c r="AP8">
        <v>1.6879021163503864</v>
      </c>
      <c r="AQ8">
        <v>0</v>
      </c>
      <c r="AR8">
        <v>1.9395999999999998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576.22839904713373</v>
      </c>
      <c r="DN8">
        <v>21.457005056211614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140.00460988821021</v>
      </c>
      <c r="L9">
        <v>106.23374707056681</v>
      </c>
      <c r="M9">
        <v>63.767305524239006</v>
      </c>
      <c r="N9">
        <v>51.878732326337044</v>
      </c>
      <c r="O9">
        <v>73.288711419105923</v>
      </c>
      <c r="P9">
        <v>24.303339517625233</v>
      </c>
      <c r="Q9">
        <v>0</v>
      </c>
      <c r="R9">
        <v>5.0007980845969673</v>
      </c>
      <c r="S9">
        <v>0</v>
      </c>
      <c r="T9">
        <v>0</v>
      </c>
      <c r="U9">
        <v>62.109148461881411</v>
      </c>
      <c r="V9">
        <v>2.9979253112033195</v>
      </c>
      <c r="W9">
        <v>4.8224632610216931</v>
      </c>
      <c r="X9">
        <v>14.996787122207621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1.7338</v>
      </c>
      <c r="AM9">
        <v>0</v>
      </c>
      <c r="AN9">
        <v>0</v>
      </c>
      <c r="AO9">
        <v>0</v>
      </c>
      <c r="AP9">
        <v>1.6879021163503864</v>
      </c>
      <c r="AQ9">
        <v>0</v>
      </c>
      <c r="AR9">
        <v>1.9395999999999998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568.70639428792549</v>
      </c>
      <c r="DN9">
        <v>21.176909815419876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140.00460988821021</v>
      </c>
      <c r="L10">
        <v>106.23374707056681</v>
      </c>
      <c r="M10">
        <v>63.767305524239006</v>
      </c>
      <c r="N10">
        <v>51.878732326337044</v>
      </c>
      <c r="O10">
        <v>73.288711419105923</v>
      </c>
      <c r="P10">
        <v>24.303339517625233</v>
      </c>
      <c r="Q10">
        <v>0</v>
      </c>
      <c r="R10">
        <v>5.0007980845969673</v>
      </c>
      <c r="S10">
        <v>0</v>
      </c>
      <c r="T10">
        <v>0</v>
      </c>
      <c r="U10">
        <v>62.109148461881411</v>
      </c>
      <c r="V10">
        <v>2.9979253112033195</v>
      </c>
      <c r="W10">
        <v>4.8233902142161647</v>
      </c>
      <c r="X10">
        <v>14.996787122207621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1.7338</v>
      </c>
      <c r="AM10">
        <v>0</v>
      </c>
      <c r="AN10">
        <v>0</v>
      </c>
      <c r="AO10">
        <v>0</v>
      </c>
      <c r="AP10">
        <v>1.6879021163503864</v>
      </c>
      <c r="AQ10">
        <v>0</v>
      </c>
      <c r="AR10">
        <v>1.9395999999999998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568.70728792048669</v>
      </c>
      <c r="DN10">
        <v>21.17694313605319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140.00460988821021</v>
      </c>
      <c r="L11">
        <v>106.23374707056681</v>
      </c>
      <c r="M11">
        <v>63.767305524239006</v>
      </c>
      <c r="N11">
        <v>51.878732326337044</v>
      </c>
      <c r="O11">
        <v>73.288711419105923</v>
      </c>
      <c r="P11">
        <v>24.303339517625233</v>
      </c>
      <c r="Q11">
        <v>0</v>
      </c>
      <c r="R11">
        <v>5.0007980845969673</v>
      </c>
      <c r="S11">
        <v>0</v>
      </c>
      <c r="T11">
        <v>0</v>
      </c>
      <c r="U11">
        <v>62.109148461881411</v>
      </c>
      <c r="V11">
        <v>2.9979253112033195</v>
      </c>
      <c r="W11">
        <v>4.8233902142161647</v>
      </c>
      <c r="X11">
        <v>14.996787122207621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1.9395999999999998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572.12822129430594</v>
      </c>
      <c r="DN11">
        <v>21.304542644841099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140.00460988821021</v>
      </c>
      <c r="L12">
        <v>106.23374707056681</v>
      </c>
      <c r="M12">
        <v>63.767305524239006</v>
      </c>
      <c r="N12">
        <v>51.878732326337044</v>
      </c>
      <c r="O12">
        <v>73.288711419105923</v>
      </c>
      <c r="P12">
        <v>24.303339517625233</v>
      </c>
      <c r="Q12">
        <v>0</v>
      </c>
      <c r="R12">
        <v>5.0007980845969673</v>
      </c>
      <c r="S12">
        <v>0</v>
      </c>
      <c r="T12">
        <v>0</v>
      </c>
      <c r="U12">
        <v>62.109148461881411</v>
      </c>
      <c r="V12">
        <v>2.9979253112033195</v>
      </c>
      <c r="W12">
        <v>4.8233902142161647</v>
      </c>
      <c r="X12">
        <v>14.996787122207621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1.9395999999999998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572.12822129430594</v>
      </c>
      <c r="DN12">
        <v>21.304542644841099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140.00460988821021</v>
      </c>
      <c r="L13">
        <v>106.23374707056681</v>
      </c>
      <c r="M13">
        <v>63.767305524239006</v>
      </c>
      <c r="N13">
        <v>51.878732326337044</v>
      </c>
      <c r="O13">
        <v>73.288711419105923</v>
      </c>
      <c r="P13">
        <v>24.303339517625233</v>
      </c>
      <c r="Q13">
        <v>0</v>
      </c>
      <c r="R13">
        <v>5.0007980845969673</v>
      </c>
      <c r="S13">
        <v>0</v>
      </c>
      <c r="T13">
        <v>0</v>
      </c>
      <c r="U13">
        <v>62.109148461881411</v>
      </c>
      <c r="V13">
        <v>2.9979253112033195</v>
      </c>
      <c r="W13">
        <v>19.853653253424657</v>
      </c>
      <c r="X13">
        <v>14.996787122207621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1.9395999999999998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586.61889812460208</v>
      </c>
      <c r="DN13">
        <v>21.844128853753546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140.00460988821021</v>
      </c>
      <c r="L14">
        <v>106.23374707056681</v>
      </c>
      <c r="M14">
        <v>63.767305524239006</v>
      </c>
      <c r="N14">
        <v>51.878732326337044</v>
      </c>
      <c r="O14">
        <v>73.288711419105923</v>
      </c>
      <c r="P14">
        <v>24.303339517625233</v>
      </c>
      <c r="Q14">
        <v>0</v>
      </c>
      <c r="R14">
        <v>5.0007980845969673</v>
      </c>
      <c r="S14">
        <v>0</v>
      </c>
      <c r="T14">
        <v>0</v>
      </c>
      <c r="U14">
        <v>62.109148461881411</v>
      </c>
      <c r="V14">
        <v>2.9979253112033195</v>
      </c>
      <c r="W14">
        <v>19.862121917332409</v>
      </c>
      <c r="X14">
        <v>14.996787122207621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1.9395999999999998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586.62706226631974</v>
      </c>
      <c r="DN14">
        <v>21.844433375943641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140.00460988821021</v>
      </c>
      <c r="L15">
        <v>106.23374707056681</v>
      </c>
      <c r="M15">
        <v>63.767305524239006</v>
      </c>
      <c r="N15">
        <v>51.878732326337044</v>
      </c>
      <c r="O15">
        <v>73.288711419105923</v>
      </c>
      <c r="P15">
        <v>24.303339517625233</v>
      </c>
      <c r="Q15">
        <v>0</v>
      </c>
      <c r="R15">
        <v>5.0007980845969673</v>
      </c>
      <c r="S15">
        <v>0</v>
      </c>
      <c r="T15">
        <v>0</v>
      </c>
      <c r="U15">
        <v>62.109148461881411</v>
      </c>
      <c r="V15">
        <v>2.9979253112033195</v>
      </c>
      <c r="W15">
        <v>19.862121917332409</v>
      </c>
      <c r="X15">
        <v>45.153998218487388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1.6879021163503864</v>
      </c>
      <c r="AQ15">
        <v>0</v>
      </c>
      <c r="AR15">
        <v>1.9395999999999998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612.28069597873628</v>
      </c>
      <c r="DN15">
        <v>22.799477877199568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140.00460988821021</v>
      </c>
      <c r="L16">
        <v>106.23374707056681</v>
      </c>
      <c r="M16">
        <v>63.767305524239006</v>
      </c>
      <c r="N16">
        <v>51.878732326337044</v>
      </c>
      <c r="O16">
        <v>73.288711419105923</v>
      </c>
      <c r="P16">
        <v>24.303339517625233</v>
      </c>
      <c r="Q16">
        <v>0</v>
      </c>
      <c r="R16">
        <v>5.0007980845969673</v>
      </c>
      <c r="S16">
        <v>0</v>
      </c>
      <c r="T16">
        <v>0</v>
      </c>
      <c r="U16">
        <v>62.109148461881411</v>
      </c>
      <c r="V16">
        <v>2.9979253112033195</v>
      </c>
      <c r="W16">
        <v>19.862121917332409</v>
      </c>
      <c r="X16">
        <v>45.153998218487388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1.6879021163503864</v>
      </c>
      <c r="AQ16">
        <v>0</v>
      </c>
      <c r="AR16">
        <v>21.820499999999992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631.44787149304784</v>
      </c>
      <c r="DN16">
        <v>23.513202362887974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140.00460988821021</v>
      </c>
      <c r="L17">
        <v>106.23374707056681</v>
      </c>
      <c r="M17">
        <v>63.767305524239006</v>
      </c>
      <c r="N17">
        <v>51.878732326337044</v>
      </c>
      <c r="O17">
        <v>73.288711419105923</v>
      </c>
      <c r="P17">
        <v>24.303339517625233</v>
      </c>
      <c r="Q17">
        <v>0</v>
      </c>
      <c r="R17">
        <v>5.0007980845969673</v>
      </c>
      <c r="S17">
        <v>0</v>
      </c>
      <c r="T17">
        <v>0</v>
      </c>
      <c r="U17">
        <v>62.109148461881411</v>
      </c>
      <c r="V17">
        <v>2.9979253112033195</v>
      </c>
      <c r="W17">
        <v>19.862121917332409</v>
      </c>
      <c r="X17">
        <v>46.996365594907786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1.6879021163503864</v>
      </c>
      <c r="AQ17">
        <v>0</v>
      </c>
      <c r="AR17">
        <v>21.820499999999992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639.15475885548631</v>
      </c>
      <c r="DN17">
        <v>23.80018237687004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140.00460988821021</v>
      </c>
      <c r="L18">
        <v>106.23374707056681</v>
      </c>
      <c r="M18">
        <v>63.767305524239006</v>
      </c>
      <c r="N18">
        <v>51.878732326337044</v>
      </c>
      <c r="O18">
        <v>73.288711419105923</v>
      </c>
      <c r="P18">
        <v>24.303339517625233</v>
      </c>
      <c r="Q18">
        <v>0</v>
      </c>
      <c r="R18">
        <v>5.0007980845969673</v>
      </c>
      <c r="S18">
        <v>0</v>
      </c>
      <c r="T18">
        <v>0</v>
      </c>
      <c r="U18">
        <v>62.109148461881411</v>
      </c>
      <c r="V18">
        <v>2.9979253112033195</v>
      </c>
      <c r="W18">
        <v>19.862121917332409</v>
      </c>
      <c r="X18">
        <v>46.996365594907786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1.6879021163503864</v>
      </c>
      <c r="AQ18">
        <v>0</v>
      </c>
      <c r="AR18">
        <v>1.9395999999999998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619.98758334117463</v>
      </c>
      <c r="DN18">
        <v>23.086457891181634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140.00460988821021</v>
      </c>
      <c r="L19">
        <v>106.23374707056681</v>
      </c>
      <c r="M19">
        <v>63.767305524239006</v>
      </c>
      <c r="N19">
        <v>51.878732326337044</v>
      </c>
      <c r="O19">
        <v>73.288711419105923</v>
      </c>
      <c r="P19">
        <v>24.303339517625233</v>
      </c>
      <c r="Q19">
        <v>0</v>
      </c>
      <c r="R19">
        <v>5.0007980845969673</v>
      </c>
      <c r="S19">
        <v>0</v>
      </c>
      <c r="T19">
        <v>0</v>
      </c>
      <c r="U19">
        <v>62.109148461881411</v>
      </c>
      <c r="V19">
        <v>2.9979253112033195</v>
      </c>
      <c r="W19">
        <v>19.862121917332409</v>
      </c>
      <c r="X19">
        <v>46.996365594907786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1.1252680775669244</v>
      </c>
      <c r="AQ19">
        <v>0</v>
      </c>
      <c r="AR19">
        <v>1.9395999999999998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627.46495024496915</v>
      </c>
      <c r="DN19">
        <v>23.364856948603641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140.00460988821021</v>
      </c>
      <c r="L20">
        <v>106.23374707056681</v>
      </c>
      <c r="M20">
        <v>63.767305524239006</v>
      </c>
      <c r="N20">
        <v>51.878732326337044</v>
      </c>
      <c r="O20">
        <v>73.288711419105923</v>
      </c>
      <c r="P20">
        <v>24.303339517625233</v>
      </c>
      <c r="Q20">
        <v>0</v>
      </c>
      <c r="R20">
        <v>7.0020746887966796</v>
      </c>
      <c r="S20">
        <v>0</v>
      </c>
      <c r="T20">
        <v>0</v>
      </c>
      <c r="U20">
        <v>62.109148461881411</v>
      </c>
      <c r="V20">
        <v>9.1034909430438837</v>
      </c>
      <c r="W20">
        <v>19.862121917332409</v>
      </c>
      <c r="X20">
        <v>46.996365594907786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1.1252680775669244</v>
      </c>
      <c r="AQ20">
        <v>0</v>
      </c>
      <c r="AR20">
        <v>1.9395999999999998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635.28075695950702</v>
      </c>
      <c r="DN20">
        <v>23.655892470106249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140.00460988821021</v>
      </c>
      <c r="L21">
        <v>106.23374707056681</v>
      </c>
      <c r="M21">
        <v>63.767305524239006</v>
      </c>
      <c r="N21">
        <v>51.878732326337044</v>
      </c>
      <c r="O21">
        <v>73.288711419105923</v>
      </c>
      <c r="P21">
        <v>24.303339517625233</v>
      </c>
      <c r="Q21">
        <v>0</v>
      </c>
      <c r="R21">
        <v>18.619942127825407</v>
      </c>
      <c r="S21">
        <v>0</v>
      </c>
      <c r="T21">
        <v>0</v>
      </c>
      <c r="U21">
        <v>62.109148461881411</v>
      </c>
      <c r="V21">
        <v>9.1034909430438837</v>
      </c>
      <c r="W21">
        <v>19.853653253424657</v>
      </c>
      <c r="X21">
        <v>48.830456200444019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1.1252680775669244</v>
      </c>
      <c r="AQ21">
        <v>0</v>
      </c>
      <c r="AR21">
        <v>1.9395999999999998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648.24162600345005</v>
      </c>
      <c r="DN21">
        <v>24.138512806820426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140.00460988821021</v>
      </c>
      <c r="L22">
        <v>106.23374707056681</v>
      </c>
      <c r="M22">
        <v>63.767305524239006</v>
      </c>
      <c r="N22">
        <v>51.878732326337044</v>
      </c>
      <c r="O22">
        <v>73.288711419105923</v>
      </c>
      <c r="P22">
        <v>24.303339517625233</v>
      </c>
      <c r="Q22">
        <v>0</v>
      </c>
      <c r="R22">
        <v>18.619942127825407</v>
      </c>
      <c r="S22">
        <v>0</v>
      </c>
      <c r="T22">
        <v>0</v>
      </c>
      <c r="U22">
        <v>62.109148461881411</v>
      </c>
      <c r="V22">
        <v>9.1034909430438837</v>
      </c>
      <c r="W22">
        <v>19.861536697247701</v>
      </c>
      <c r="X22">
        <v>48.833442354114709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1.1252680775669244</v>
      </c>
      <c r="AQ22">
        <v>10.786489999999999</v>
      </c>
      <c r="AR22">
        <v>1.9395999999999998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658.65135994653576</v>
      </c>
      <c r="DN22">
        <v>24.526138461228502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177.08125853329454</v>
      </c>
      <c r="L23">
        <v>106.23374707056681</v>
      </c>
      <c r="M23">
        <v>63.767305524239006</v>
      </c>
      <c r="N23">
        <v>51.878732326337044</v>
      </c>
      <c r="O23">
        <v>73.288711419105923</v>
      </c>
      <c r="P23">
        <v>24.303339517625233</v>
      </c>
      <c r="Q23">
        <v>0</v>
      </c>
      <c r="R23">
        <v>18.619942127825407</v>
      </c>
      <c r="S23">
        <v>0</v>
      </c>
      <c r="T23">
        <v>0</v>
      </c>
      <c r="U23">
        <v>62.109148461881411</v>
      </c>
      <c r="V23">
        <v>8.0492406590257879</v>
      </c>
      <c r="W23">
        <v>19.861536697247701</v>
      </c>
      <c r="X23">
        <v>48.833442354114709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1.1252680775669244</v>
      </c>
      <c r="AQ23">
        <v>10.786489999999999</v>
      </c>
      <c r="AR23">
        <v>1.9395999999999998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693.38055446812632</v>
      </c>
      <c r="DN23">
        <v>25.819342300704182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217.99561431170406</v>
      </c>
      <c r="L24">
        <v>106.23374707056681</v>
      </c>
      <c r="M24">
        <v>63.767305524239006</v>
      </c>
      <c r="N24">
        <v>51.878732326337044</v>
      </c>
      <c r="O24">
        <v>73.288711419105923</v>
      </c>
      <c r="P24">
        <v>24.303339517625233</v>
      </c>
      <c r="Q24">
        <v>0</v>
      </c>
      <c r="R24">
        <v>18.619704035874438</v>
      </c>
      <c r="S24">
        <v>0</v>
      </c>
      <c r="T24">
        <v>0</v>
      </c>
      <c r="U24">
        <v>62.109148461881411</v>
      </c>
      <c r="V24">
        <v>9.0979024081115316</v>
      </c>
      <c r="W24">
        <v>19.861536697247701</v>
      </c>
      <c r="X24">
        <v>48.833442354114709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1.1252680775669244</v>
      </c>
      <c r="AQ24">
        <v>25.328600000000002</v>
      </c>
      <c r="AR24">
        <v>1.9395999999999998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755.87668738897992</v>
      </c>
      <c r="DN24">
        <v>28.146498815394899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254.79905763179298</v>
      </c>
      <c r="L25">
        <v>106.23374707056681</v>
      </c>
      <c r="M25">
        <v>63.767305524239006</v>
      </c>
      <c r="N25">
        <v>51.878732326337044</v>
      </c>
      <c r="O25">
        <v>73.288711419105923</v>
      </c>
      <c r="P25">
        <v>24.303339517625233</v>
      </c>
      <c r="Q25">
        <v>0</v>
      </c>
      <c r="R25">
        <v>18.619704035874438</v>
      </c>
      <c r="S25">
        <v>0</v>
      </c>
      <c r="T25">
        <v>0</v>
      </c>
      <c r="U25">
        <v>62.109148461881411</v>
      </c>
      <c r="V25">
        <v>9.0979024081115316</v>
      </c>
      <c r="W25">
        <v>19.861536697247701</v>
      </c>
      <c r="X25">
        <v>50.678973086347156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9.5358999999999998</v>
      </c>
      <c r="AM25">
        <v>0</v>
      </c>
      <c r="AN25">
        <v>0</v>
      </c>
      <c r="AO25">
        <v>0</v>
      </c>
      <c r="AP25">
        <v>1.1252680775669244</v>
      </c>
      <c r="AQ25">
        <v>32.359470000000002</v>
      </c>
      <c r="AR25">
        <v>1.9395999999999998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821.03451475967017</v>
      </c>
      <c r="DN25">
        <v>30.572767497025882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254.80716284358962</v>
      </c>
      <c r="L26">
        <v>106.23374707056681</v>
      </c>
      <c r="M26">
        <v>63.767305524239006</v>
      </c>
      <c r="N26">
        <v>51.878732326337044</v>
      </c>
      <c r="O26">
        <v>73.288711419105923</v>
      </c>
      <c r="P26">
        <v>24.303339517625233</v>
      </c>
      <c r="Q26">
        <v>0</v>
      </c>
      <c r="R26">
        <v>18.487147678404334</v>
      </c>
      <c r="S26">
        <v>0</v>
      </c>
      <c r="T26">
        <v>0</v>
      </c>
      <c r="U26">
        <v>62.109148461881411</v>
      </c>
      <c r="V26">
        <v>9.105022511255628</v>
      </c>
      <c r="W26">
        <v>19.861536697247701</v>
      </c>
      <c r="X26">
        <v>50.678973086347156</v>
      </c>
      <c r="Y26">
        <v>0</v>
      </c>
      <c r="Z26">
        <v>0</v>
      </c>
      <c r="AA26">
        <v>3.0883723950397335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33.273600000000002</v>
      </c>
      <c r="AI26">
        <v>1.6772999999999998</v>
      </c>
      <c r="AJ26">
        <v>0</v>
      </c>
      <c r="AK26">
        <v>23.745240000000003</v>
      </c>
      <c r="AL26">
        <v>59.217938999999994</v>
      </c>
      <c r="AM26">
        <v>2.2830599999999999</v>
      </c>
      <c r="AN26">
        <v>0</v>
      </c>
      <c r="AO26">
        <v>0</v>
      </c>
      <c r="AP26">
        <v>1.1252680775669244</v>
      </c>
      <c r="AQ26">
        <v>43.145959999999995</v>
      </c>
      <c r="AR26">
        <v>1.9395999999999998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904.88085968732787</v>
      </c>
      <c r="DN26">
        <v>33.695010121878553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254.80499018442686</v>
      </c>
      <c r="L27">
        <v>105.64063453325198</v>
      </c>
      <c r="M27">
        <v>63.767305524239006</v>
      </c>
      <c r="N27">
        <v>51.878732326337044</v>
      </c>
      <c r="O27">
        <v>73.288711419105923</v>
      </c>
      <c r="P27">
        <v>24.303339517625233</v>
      </c>
      <c r="Q27">
        <v>0</v>
      </c>
      <c r="R27">
        <v>18.617624051871786</v>
      </c>
      <c r="S27">
        <v>0</v>
      </c>
      <c r="T27">
        <v>0</v>
      </c>
      <c r="U27">
        <v>62.109148461881411</v>
      </c>
      <c r="V27">
        <v>9.105022511255628</v>
      </c>
      <c r="W27">
        <v>19.861536697247701</v>
      </c>
      <c r="X27">
        <v>50.678973086347156</v>
      </c>
      <c r="Y27">
        <v>0</v>
      </c>
      <c r="Z27">
        <v>0.96619999999999973</v>
      </c>
      <c r="AA27">
        <v>6.176744790079467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59.217938999999994</v>
      </c>
      <c r="AM27">
        <v>4.6270015999999998</v>
      </c>
      <c r="AN27">
        <v>0</v>
      </c>
      <c r="AO27">
        <v>0</v>
      </c>
      <c r="AP27">
        <v>1.1252680775669244</v>
      </c>
      <c r="AQ27">
        <v>43.145959999999995</v>
      </c>
      <c r="AR27">
        <v>1.9395999999999998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950.57526901896017</v>
      </c>
      <c r="DN27">
        <v>35.396595562275984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254.80499018442686</v>
      </c>
      <c r="L28">
        <v>105.1861840058085</v>
      </c>
      <c r="M28">
        <v>63.767305524239006</v>
      </c>
      <c r="N28">
        <v>51.878732326337044</v>
      </c>
      <c r="O28">
        <v>73.288711419105923</v>
      </c>
      <c r="P28">
        <v>24.303339517625233</v>
      </c>
      <c r="Q28">
        <v>0</v>
      </c>
      <c r="R28">
        <v>18.617624051871786</v>
      </c>
      <c r="S28">
        <v>0</v>
      </c>
      <c r="T28">
        <v>0</v>
      </c>
      <c r="U28">
        <v>62.109148461881411</v>
      </c>
      <c r="V28">
        <v>9.105022511255628</v>
      </c>
      <c r="W28">
        <v>19.861536697247701</v>
      </c>
      <c r="X28">
        <v>50.678973086347156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20.258939999999999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59.217938999999994</v>
      </c>
      <c r="AM28">
        <v>4.6270015999999998</v>
      </c>
      <c r="AN28">
        <v>0</v>
      </c>
      <c r="AO28">
        <v>0</v>
      </c>
      <c r="AP28">
        <v>1.1252680775669244</v>
      </c>
      <c r="AQ28">
        <v>43.145959999999995</v>
      </c>
      <c r="AR28">
        <v>1.9395999999999998</v>
      </c>
      <c r="AS28">
        <v>10.870719999999999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999.26399533537744</v>
      </c>
      <c r="DN28">
        <v>37.209731159381732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254.80499018442686</v>
      </c>
      <c r="L29">
        <v>105.1861840058085</v>
      </c>
      <c r="M29">
        <v>63.767305524239006</v>
      </c>
      <c r="N29">
        <v>51.878732326337044</v>
      </c>
      <c r="O29">
        <v>73.288711419105923</v>
      </c>
      <c r="P29">
        <v>24.303339517625233</v>
      </c>
      <c r="Q29">
        <v>0</v>
      </c>
      <c r="R29">
        <v>18.617624051871786</v>
      </c>
      <c r="S29">
        <v>0</v>
      </c>
      <c r="T29">
        <v>0</v>
      </c>
      <c r="U29">
        <v>62.109148461881411</v>
      </c>
      <c r="V29">
        <v>9.105022511255628</v>
      </c>
      <c r="W29">
        <v>19.861536697247701</v>
      </c>
      <c r="X29">
        <v>52.524426548502063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20.258939999999999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59.217938999999994</v>
      </c>
      <c r="AM29">
        <v>4.6270015999999998</v>
      </c>
      <c r="AN29">
        <v>0</v>
      </c>
      <c r="AO29">
        <v>0</v>
      </c>
      <c r="AP29">
        <v>1.1252680775669244</v>
      </c>
      <c r="AQ29">
        <v>43.145959999999995</v>
      </c>
      <c r="AR29">
        <v>1.9395999999999998</v>
      </c>
      <c r="AS29">
        <v>10.870719999999999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1006.7304229826034</v>
      </c>
      <c r="DN29">
        <v>37.487895256970873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105.74629187843584</v>
      </c>
      <c r="M30">
        <v>63.767305524239006</v>
      </c>
      <c r="N30">
        <v>51.878732326337044</v>
      </c>
      <c r="O30">
        <v>73.288711419105923</v>
      </c>
      <c r="P30">
        <v>24.303339517625233</v>
      </c>
      <c r="Q30">
        <v>0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19.861536697247701</v>
      </c>
      <c r="X30">
        <v>52.524426548502063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20.258939999999999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9.5358999999999998</v>
      </c>
      <c r="AM30">
        <v>4.6270015999999998</v>
      </c>
      <c r="AN30">
        <v>0</v>
      </c>
      <c r="AO30">
        <v>0</v>
      </c>
      <c r="AP30">
        <v>1.1252680775669244</v>
      </c>
      <c r="AQ30">
        <v>43.145959999999995</v>
      </c>
      <c r="AR30">
        <v>1.9395999999999998</v>
      </c>
      <c r="AS30">
        <v>10.870719999999999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959.37051429968631</v>
      </c>
      <c r="DN30">
        <v>35.724364558909357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105.74629187843584</v>
      </c>
      <c r="M31">
        <v>63.767305524239006</v>
      </c>
      <c r="N31">
        <v>51.878732326337044</v>
      </c>
      <c r="O31">
        <v>73.288711419105923</v>
      </c>
      <c r="P31">
        <v>24.303339517625233</v>
      </c>
      <c r="Q31">
        <v>0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19.861536697247701</v>
      </c>
      <c r="X31">
        <v>52.524426548502063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20.258939999999999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1.7338</v>
      </c>
      <c r="AM31">
        <v>4.6270015999999998</v>
      </c>
      <c r="AN31">
        <v>0</v>
      </c>
      <c r="AO31">
        <v>0</v>
      </c>
      <c r="AP31">
        <v>1.1252680775669244</v>
      </c>
      <c r="AQ31">
        <v>43.145959999999995</v>
      </c>
      <c r="AR31">
        <v>21.820499999999992</v>
      </c>
      <c r="AS31">
        <v>10.870719999999999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973.38825770352526</v>
      </c>
      <c r="DN31">
        <v>36.246341155070354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105.74629187843584</v>
      </c>
      <c r="M32">
        <v>63.767305524239006</v>
      </c>
      <c r="N32">
        <v>51.878732326337044</v>
      </c>
      <c r="O32">
        <v>73.288711419105923</v>
      </c>
      <c r="P32">
        <v>24.303339517625233</v>
      </c>
      <c r="Q32">
        <v>0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19.861536697247701</v>
      </c>
      <c r="X32">
        <v>52.524426548502063</v>
      </c>
      <c r="Y32">
        <v>0</v>
      </c>
      <c r="Z32">
        <v>5.727633599999999</v>
      </c>
      <c r="AA32">
        <v>11.451268431046204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20.258939999999999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1.7338</v>
      </c>
      <c r="AM32">
        <v>4.6270015999999998</v>
      </c>
      <c r="AN32">
        <v>0</v>
      </c>
      <c r="AO32">
        <v>0</v>
      </c>
      <c r="AP32">
        <v>1.1252680775669244</v>
      </c>
      <c r="AQ32">
        <v>43.145959999999995</v>
      </c>
      <c r="AR32">
        <v>21.820499999999992</v>
      </c>
      <c r="AS32">
        <v>10.870719999999999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967.70103180352521</v>
      </c>
      <c r="DN32">
        <v>36.034428772410195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105.1861840058085</v>
      </c>
      <c r="M33">
        <v>63.767305524239006</v>
      </c>
      <c r="N33">
        <v>51.878732326337044</v>
      </c>
      <c r="O33">
        <v>73.288711419105923</v>
      </c>
      <c r="P33">
        <v>24.303339517625233</v>
      </c>
      <c r="Q33">
        <v>0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19.861536697247701</v>
      </c>
      <c r="X33">
        <v>54.362493398370901</v>
      </c>
      <c r="Y33">
        <v>0</v>
      </c>
      <c r="Z33">
        <v>5.727633599999999</v>
      </c>
      <c r="AA33">
        <v>5.8991382826601662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20.258939999999999</v>
      </c>
      <c r="AG33">
        <v>0</v>
      </c>
      <c r="AH33">
        <v>58.228799999999993</v>
      </c>
      <c r="AI33">
        <v>1.6772999999999998</v>
      </c>
      <c r="AJ33">
        <v>0</v>
      </c>
      <c r="AK33">
        <v>23.745240000000003</v>
      </c>
      <c r="AL33">
        <v>1.7338</v>
      </c>
      <c r="AM33">
        <v>4.6270015999999998</v>
      </c>
      <c r="AN33">
        <v>0</v>
      </c>
      <c r="AO33">
        <v>0</v>
      </c>
      <c r="AP33">
        <v>1.1252680775669244</v>
      </c>
      <c r="AQ33">
        <v>43.145959999999995</v>
      </c>
      <c r="AR33">
        <v>1.9395999999999998</v>
      </c>
      <c r="AS33">
        <v>10.870719999999999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939.10705917098505</v>
      </c>
      <c r="DN33">
        <v>34.9695498338058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105.1861840058085</v>
      </c>
      <c r="M34">
        <v>63.767305524239006</v>
      </c>
      <c r="N34">
        <v>51.878732326337044</v>
      </c>
      <c r="O34">
        <v>73.288711419105923</v>
      </c>
      <c r="P34">
        <v>24.303339517625233</v>
      </c>
      <c r="Q34">
        <v>0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19.861536697247701</v>
      </c>
      <c r="X34">
        <v>54.362493398370901</v>
      </c>
      <c r="Y34">
        <v>0</v>
      </c>
      <c r="Z34">
        <v>5.727633599999999</v>
      </c>
      <c r="AA34">
        <v>0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1.7338</v>
      </c>
      <c r="AM34">
        <v>4.6270015999999998</v>
      </c>
      <c r="AN34">
        <v>0</v>
      </c>
      <c r="AO34">
        <v>0</v>
      </c>
      <c r="AP34">
        <v>1.1252680775669244</v>
      </c>
      <c r="AQ34">
        <v>32.359470000000002</v>
      </c>
      <c r="AR34">
        <v>1.9395999999999998</v>
      </c>
      <c r="AS34">
        <v>10.870719999999999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882.82026023771164</v>
      </c>
      <c r="DN34">
        <v>32.873471284419281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105.04097085364586</v>
      </c>
      <c r="M35">
        <v>63.767305524239006</v>
      </c>
      <c r="N35">
        <v>51.878732326337044</v>
      </c>
      <c r="O35">
        <v>73.288711419105923</v>
      </c>
      <c r="P35">
        <v>24.303339517625233</v>
      </c>
      <c r="Q35">
        <v>0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19.861536697247701</v>
      </c>
      <c r="X35">
        <v>54.362493398370901</v>
      </c>
      <c r="Y35">
        <v>0</v>
      </c>
      <c r="Z35">
        <v>2.8638167999999999</v>
      </c>
      <c r="AA35">
        <v>0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1.7338</v>
      </c>
      <c r="AM35">
        <v>4.6270015999999998</v>
      </c>
      <c r="AN35">
        <v>0</v>
      </c>
      <c r="AO35">
        <v>0</v>
      </c>
      <c r="AP35">
        <v>1.1252680775669244</v>
      </c>
      <c r="AQ35">
        <v>21.572979999999998</v>
      </c>
      <c r="AR35">
        <v>1.9395999999999998</v>
      </c>
      <c r="AS35">
        <v>2.7176800000000001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830.24472895129759</v>
      </c>
      <c r="DN35">
        <v>30.91572741867073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105.34106325918914</v>
      </c>
      <c r="M36">
        <v>63.767305524239006</v>
      </c>
      <c r="N36">
        <v>51.878732326337044</v>
      </c>
      <c r="O36">
        <v>73.288711419105923</v>
      </c>
      <c r="P36">
        <v>24.303339517625233</v>
      </c>
      <c r="Q36">
        <v>0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19.861536697247701</v>
      </c>
      <c r="X36">
        <v>54.362493398370901</v>
      </c>
      <c r="Y36">
        <v>0</v>
      </c>
      <c r="Z36">
        <v>2.8638167999999999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0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1.7338</v>
      </c>
      <c r="AM36">
        <v>4.6270015999999998</v>
      </c>
      <c r="AN36">
        <v>0</v>
      </c>
      <c r="AO36">
        <v>0</v>
      </c>
      <c r="AP36">
        <v>1.1252680775669244</v>
      </c>
      <c r="AQ36">
        <v>10.786489999999999</v>
      </c>
      <c r="AR36">
        <v>1.9395999999999998</v>
      </c>
      <c r="AS36">
        <v>2.7176800000000001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802.31575433106298</v>
      </c>
      <c r="DN36">
        <v>29.875741244448506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104.74017218130899</v>
      </c>
      <c r="M37">
        <v>63.767305524239006</v>
      </c>
      <c r="N37">
        <v>51.878732326337044</v>
      </c>
      <c r="O37">
        <v>73.288711419105923</v>
      </c>
      <c r="P37">
        <v>24.303339517625233</v>
      </c>
      <c r="Q37">
        <v>0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19.861536697247701</v>
      </c>
      <c r="X37">
        <v>56.207941514530546</v>
      </c>
      <c r="Y37">
        <v>0</v>
      </c>
      <c r="Z37">
        <v>2.8638167999999999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0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1.7338</v>
      </c>
      <c r="AM37">
        <v>2.3181839999999996</v>
      </c>
      <c r="AN37">
        <v>0</v>
      </c>
      <c r="AO37">
        <v>0</v>
      </c>
      <c r="AP37">
        <v>1.1252680775669244</v>
      </c>
      <c r="AQ37">
        <v>0</v>
      </c>
      <c r="AR37">
        <v>1.9395999999999998</v>
      </c>
      <c r="AS37">
        <v>2.7176800000000001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782.87067594141956</v>
      </c>
      <c r="DN37">
        <v>29.151669072371416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104.74017218130899</v>
      </c>
      <c r="M38">
        <v>63.767305524239006</v>
      </c>
      <c r="N38">
        <v>51.878732326337044</v>
      </c>
      <c r="O38">
        <v>73.288711419105923</v>
      </c>
      <c r="P38">
        <v>24.303339517625233</v>
      </c>
      <c r="Q38">
        <v>0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19.861536697247701</v>
      </c>
      <c r="X38">
        <v>56.207941514530546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0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1.7338</v>
      </c>
      <c r="AM38">
        <v>2.3181839999999996</v>
      </c>
      <c r="AN38">
        <v>0</v>
      </c>
      <c r="AO38">
        <v>0</v>
      </c>
      <c r="AP38">
        <v>1.1252680775669244</v>
      </c>
      <c r="AQ38">
        <v>0</v>
      </c>
      <c r="AR38">
        <v>1.9395999999999998</v>
      </c>
      <c r="AS38">
        <v>2.7176800000000001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765.11213656574898</v>
      </c>
      <c r="DN38">
        <v>28.490397648041998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153.23099242827573</v>
      </c>
      <c r="M39">
        <v>63.767305524239006</v>
      </c>
      <c r="N39">
        <v>51.878732326337044</v>
      </c>
      <c r="O39">
        <v>73.288711419105923</v>
      </c>
      <c r="P39">
        <v>24.303339517625233</v>
      </c>
      <c r="Q39">
        <v>0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19.861536697247701</v>
      </c>
      <c r="X39">
        <v>56.207941514530546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7.2375940000000005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1.7338</v>
      </c>
      <c r="AM39">
        <v>0</v>
      </c>
      <c r="AN39">
        <v>0</v>
      </c>
      <c r="AO39">
        <v>0</v>
      </c>
      <c r="AP39">
        <v>1.1252680775669244</v>
      </c>
      <c r="AQ39">
        <v>0</v>
      </c>
      <c r="AR39">
        <v>21.820499999999992</v>
      </c>
      <c r="AS39">
        <v>2.2450399999999999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820.31890932881095</v>
      </c>
      <c r="DN39">
        <v>30.546121131946688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199.36688401601165</v>
      </c>
      <c r="M40">
        <v>63.767305524239006</v>
      </c>
      <c r="N40">
        <v>51.878732326337044</v>
      </c>
      <c r="O40">
        <v>73.288711419105923</v>
      </c>
      <c r="P40">
        <v>24.303339517625233</v>
      </c>
      <c r="Q40">
        <v>0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19.861536697247701</v>
      </c>
      <c r="X40">
        <v>56.207941514530546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7.2375940000000005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1.7338</v>
      </c>
      <c r="AM40">
        <v>0</v>
      </c>
      <c r="AN40">
        <v>0</v>
      </c>
      <c r="AO40">
        <v>0</v>
      </c>
      <c r="AP40">
        <v>1.1252680775669244</v>
      </c>
      <c r="AQ40">
        <v>0</v>
      </c>
      <c r="AR40">
        <v>21.820499999999992</v>
      </c>
      <c r="AS40">
        <v>2.2450399999999999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864.7985222086478</v>
      </c>
      <c r="DN40">
        <v>32.202399839845739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198.99392643067574</v>
      </c>
      <c r="M41">
        <v>63.767305524239006</v>
      </c>
      <c r="N41">
        <v>51.878732326337044</v>
      </c>
      <c r="O41">
        <v>73.288711419105923</v>
      </c>
      <c r="P41">
        <v>24.303339517625233</v>
      </c>
      <c r="Q41">
        <v>0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19.861536697247701</v>
      </c>
      <c r="X41">
        <v>58.046103472922198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7.2375940000000005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1.7338</v>
      </c>
      <c r="AM41">
        <v>0</v>
      </c>
      <c r="AN41">
        <v>0</v>
      </c>
      <c r="AO41">
        <v>0</v>
      </c>
      <c r="AP41">
        <v>5.2364349989576828</v>
      </c>
      <c r="AQ41">
        <v>0</v>
      </c>
      <c r="AR41">
        <v>1.9395999999999998</v>
      </c>
      <c r="AS41">
        <v>2.2450399999999999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851.00724206031964</v>
      </c>
      <c r="DN41">
        <v>31.689151282620294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198.28767316602773</v>
      </c>
      <c r="M42">
        <v>63.767305524239006</v>
      </c>
      <c r="N42">
        <v>51.878732326337044</v>
      </c>
      <c r="O42">
        <v>73.288711419105923</v>
      </c>
      <c r="P42">
        <v>24.303339517625233</v>
      </c>
      <c r="Q42">
        <v>0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19.861536697247701</v>
      </c>
      <c r="X42">
        <v>58.046103472922198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1.7338</v>
      </c>
      <c r="AM42">
        <v>0</v>
      </c>
      <c r="AN42">
        <v>0</v>
      </c>
      <c r="AO42">
        <v>0</v>
      </c>
      <c r="AP42">
        <v>5.2364349989576828</v>
      </c>
      <c r="AQ42">
        <v>0</v>
      </c>
      <c r="AR42">
        <v>1.9395999999999998</v>
      </c>
      <c r="AS42">
        <v>2.2450399999999999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844.75027226501322</v>
      </c>
      <c r="DN42">
        <v>31.45611581327864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147.99136944993242</v>
      </c>
      <c r="M43">
        <v>63.767305524239006</v>
      </c>
      <c r="N43">
        <v>51.878732326337044</v>
      </c>
      <c r="O43">
        <v>73.288711419105923</v>
      </c>
      <c r="P43">
        <v>24.303339517625233</v>
      </c>
      <c r="Q43">
        <v>0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19.861536697247701</v>
      </c>
      <c r="X43">
        <v>58.046103472922198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9.5358999999999998</v>
      </c>
      <c r="AM43">
        <v>0</v>
      </c>
      <c r="AN43">
        <v>0</v>
      </c>
      <c r="AO43">
        <v>0</v>
      </c>
      <c r="AP43">
        <v>5.2364349989576828</v>
      </c>
      <c r="AQ43">
        <v>0</v>
      </c>
      <c r="AR43">
        <v>1.9395999999999998</v>
      </c>
      <c r="AS43">
        <v>2.2450399999999999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803.78161061153401</v>
      </c>
      <c r="DN43">
        <v>29.930573750662528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254.80059380285289</v>
      </c>
      <c r="L44">
        <v>101.99068551112157</v>
      </c>
      <c r="M44">
        <v>63.767305524239006</v>
      </c>
      <c r="N44">
        <v>51.878732326337044</v>
      </c>
      <c r="O44">
        <v>73.288711419105923</v>
      </c>
      <c r="P44">
        <v>24.303339517625233</v>
      </c>
      <c r="Q44">
        <v>0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19.861536697247701</v>
      </c>
      <c r="X44">
        <v>58.046103472922198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9.5358999999999998</v>
      </c>
      <c r="AM44">
        <v>0</v>
      </c>
      <c r="AN44">
        <v>0</v>
      </c>
      <c r="AO44">
        <v>0</v>
      </c>
      <c r="AP44">
        <v>5.2364349989576828</v>
      </c>
      <c r="AQ44">
        <v>0</v>
      </c>
      <c r="AR44">
        <v>1.9395999999999998</v>
      </c>
      <c r="AS44">
        <v>2.2450399999999999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759.42956699374452</v>
      </c>
      <c r="DN44">
        <v>28.279045301673431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254.80704701061529</v>
      </c>
      <c r="L45">
        <v>101.99068551112157</v>
      </c>
      <c r="M45">
        <v>63.767305524239006</v>
      </c>
      <c r="N45">
        <v>51.878732326337044</v>
      </c>
      <c r="O45">
        <v>73.288711419105923</v>
      </c>
      <c r="P45">
        <v>24.303339517625233</v>
      </c>
      <c r="Q45">
        <v>0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19.861536697247701</v>
      </c>
      <c r="X45">
        <v>59.89154514471192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9.5358999999999998</v>
      </c>
      <c r="AM45">
        <v>0</v>
      </c>
      <c r="AN45">
        <v>0</v>
      </c>
      <c r="AO45">
        <v>0</v>
      </c>
      <c r="AP45">
        <v>1.1252680775669244</v>
      </c>
      <c r="AQ45">
        <v>0</v>
      </c>
      <c r="AR45">
        <v>1.9395999999999998</v>
      </c>
      <c r="AS45">
        <v>2.2450399999999999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757.25164249130535</v>
      </c>
      <c r="DN45">
        <v>28.197697762274085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254.80068433334395</v>
      </c>
      <c r="L46">
        <v>101.99068551112157</v>
      </c>
      <c r="M46">
        <v>63.767305524239006</v>
      </c>
      <c r="N46">
        <v>51.878732326337044</v>
      </c>
      <c r="O46">
        <v>73.288711419105923</v>
      </c>
      <c r="P46">
        <v>24.303339517625233</v>
      </c>
      <c r="Q46">
        <v>0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19.861536697247701</v>
      </c>
      <c r="X46">
        <v>59.89154514471192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9.5358999999999998</v>
      </c>
      <c r="AM46">
        <v>0</v>
      </c>
      <c r="AN46">
        <v>0</v>
      </c>
      <c r="AO46">
        <v>0</v>
      </c>
      <c r="AP46">
        <v>1.1252680775669244</v>
      </c>
      <c r="AQ46">
        <v>0</v>
      </c>
      <c r="AR46">
        <v>1.9395999999999998</v>
      </c>
      <c r="AS46">
        <v>2.2450399999999999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757.24550823502977</v>
      </c>
      <c r="DN46">
        <v>28.197469341278318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254.80032492451542</v>
      </c>
      <c r="L47">
        <v>101.99068551112157</v>
      </c>
      <c r="M47">
        <v>63.767305524239006</v>
      </c>
      <c r="N47">
        <v>51.878732326337044</v>
      </c>
      <c r="O47">
        <v>73.288711419105923</v>
      </c>
      <c r="P47">
        <v>24.303339517625233</v>
      </c>
      <c r="Q47">
        <v>0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19.861536697247701</v>
      </c>
      <c r="X47">
        <v>59.89154514471192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9.5358999999999998</v>
      </c>
      <c r="AM47">
        <v>0</v>
      </c>
      <c r="AN47">
        <v>0</v>
      </c>
      <c r="AO47">
        <v>0</v>
      </c>
      <c r="AP47">
        <v>1.1252680775669244</v>
      </c>
      <c r="AQ47">
        <v>0</v>
      </c>
      <c r="AR47">
        <v>1.9395999999999998</v>
      </c>
      <c r="AS47">
        <v>2.2450399999999999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750.26739744574206</v>
      </c>
      <c r="DN47">
        <v>27.937626721737473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226.55641337702113</v>
      </c>
      <c r="L48">
        <v>101.99068551112157</v>
      </c>
      <c r="M48">
        <v>63.767305524239006</v>
      </c>
      <c r="N48">
        <v>51.878732326337044</v>
      </c>
      <c r="O48">
        <v>73.288711419105923</v>
      </c>
      <c r="P48">
        <v>24.303339517625233</v>
      </c>
      <c r="Q48">
        <v>0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19.861536697247701</v>
      </c>
      <c r="X48">
        <v>59.89154514471192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9.5358999999999998</v>
      </c>
      <c r="AM48">
        <v>0</v>
      </c>
      <c r="AN48">
        <v>0</v>
      </c>
      <c r="AO48">
        <v>0</v>
      </c>
      <c r="AP48">
        <v>1.1252680775669244</v>
      </c>
      <c r="AQ48">
        <v>0</v>
      </c>
      <c r="AR48">
        <v>17.456399999999995</v>
      </c>
      <c r="AS48">
        <v>2.2450399999999999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737.99718930496681</v>
      </c>
      <c r="DN48">
        <v>27.480723315018519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179.99857175074183</v>
      </c>
      <c r="L49">
        <v>101.99068551112157</v>
      </c>
      <c r="M49">
        <v>63.767305524239006</v>
      </c>
      <c r="N49">
        <v>51.878732326337044</v>
      </c>
      <c r="O49">
        <v>73.288711419105923</v>
      </c>
      <c r="P49">
        <v>24.303339517625233</v>
      </c>
      <c r="Q49">
        <v>0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19.861536697247701</v>
      </c>
      <c r="X49">
        <v>61.736960227171892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9.5358999999999998</v>
      </c>
      <c r="AM49">
        <v>0</v>
      </c>
      <c r="AN49">
        <v>0</v>
      </c>
      <c r="AO49">
        <v>0</v>
      </c>
      <c r="AP49">
        <v>1.1252680775669244</v>
      </c>
      <c r="AQ49">
        <v>0</v>
      </c>
      <c r="AR49">
        <v>17.456399999999995</v>
      </c>
      <c r="AS49">
        <v>2.2450399999999999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694.88993892494352</v>
      </c>
      <c r="DN49">
        <v>25.875547151222417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159.99689480662983</v>
      </c>
      <c r="L50">
        <v>101.99068551112157</v>
      </c>
      <c r="M50">
        <v>63.767305524239006</v>
      </c>
      <c r="N50">
        <v>51.878732326337044</v>
      </c>
      <c r="O50">
        <v>73.288711419105923</v>
      </c>
      <c r="P50">
        <v>24.303339517625233</v>
      </c>
      <c r="Q50">
        <v>0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19.861536697247701</v>
      </c>
      <c r="X50">
        <v>61.736960227171892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9.5358999999999998</v>
      </c>
      <c r="AM50">
        <v>0</v>
      </c>
      <c r="AN50">
        <v>0</v>
      </c>
      <c r="AO50">
        <v>0</v>
      </c>
      <c r="AP50">
        <v>1.1252680775669244</v>
      </c>
      <c r="AQ50">
        <v>0</v>
      </c>
      <c r="AR50">
        <v>1.9395999999999998</v>
      </c>
      <c r="AS50">
        <v>2.2450399999999999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660.64657562971593</v>
      </c>
      <c r="DN50">
        <v>24.600433502338063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141.32347381299954</v>
      </c>
      <c r="L51">
        <v>115.1332849380518</v>
      </c>
      <c r="M51">
        <v>63.767305524239006</v>
      </c>
      <c r="N51">
        <v>51.878732326337044</v>
      </c>
      <c r="O51">
        <v>73.288711419105923</v>
      </c>
      <c r="P51">
        <v>24.303339517625233</v>
      </c>
      <c r="Q51">
        <v>0</v>
      </c>
      <c r="R51">
        <v>18.617624051871786</v>
      </c>
      <c r="S51">
        <v>0</v>
      </c>
      <c r="T51">
        <v>0</v>
      </c>
      <c r="U51">
        <v>62.109148461881411</v>
      </c>
      <c r="V51">
        <v>9.105022511255628</v>
      </c>
      <c r="W51">
        <v>19.861536697247701</v>
      </c>
      <c r="X51">
        <v>61.736960227171892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9.5358999999999998</v>
      </c>
      <c r="AM51">
        <v>0</v>
      </c>
      <c r="AN51">
        <v>0</v>
      </c>
      <c r="AO51">
        <v>0</v>
      </c>
      <c r="AP51">
        <v>1.1252680775669244</v>
      </c>
      <c r="AQ51">
        <v>0</v>
      </c>
      <c r="AR51">
        <v>1.9395999999999998</v>
      </c>
      <c r="AS51">
        <v>2.2450399999999999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655.31431000382099</v>
      </c>
      <c r="DN51">
        <v>24.401877561532999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139.99748088128712</v>
      </c>
      <c r="L52">
        <v>104.96808510638299</v>
      </c>
      <c r="M52">
        <v>63.767305524239006</v>
      </c>
      <c r="N52">
        <v>51.878732326337044</v>
      </c>
      <c r="O52">
        <v>73.288711419105923</v>
      </c>
      <c r="P52">
        <v>24.303339517625233</v>
      </c>
      <c r="Q52">
        <v>0</v>
      </c>
      <c r="R52">
        <v>18.617624051871786</v>
      </c>
      <c r="S52">
        <v>0</v>
      </c>
      <c r="T52">
        <v>0</v>
      </c>
      <c r="U52">
        <v>62.109148461881411</v>
      </c>
      <c r="V52">
        <v>9.105022511255628</v>
      </c>
      <c r="W52">
        <v>19.861536697247701</v>
      </c>
      <c r="X52">
        <v>61.736960227171892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9.5358999999999998</v>
      </c>
      <c r="AM52">
        <v>0</v>
      </c>
      <c r="AN52">
        <v>0</v>
      </c>
      <c r="AO52">
        <v>0</v>
      </c>
      <c r="AP52">
        <v>1.1252680775669244</v>
      </c>
      <c r="AQ52">
        <v>0</v>
      </c>
      <c r="AR52">
        <v>1.9395999999999998</v>
      </c>
      <c r="AS52">
        <v>2.2450399999999999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644.23565160044825</v>
      </c>
      <c r="DN52">
        <v>23.989343201524562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139.99748088128712</v>
      </c>
      <c r="L53">
        <v>105.34106325918914</v>
      </c>
      <c r="M53">
        <v>63.767305524239006</v>
      </c>
      <c r="N53">
        <v>51.878732326337044</v>
      </c>
      <c r="O53">
        <v>73.288711419105923</v>
      </c>
      <c r="P53">
        <v>24.303339517625233</v>
      </c>
      <c r="Q53">
        <v>0</v>
      </c>
      <c r="R53">
        <v>18.617624051871786</v>
      </c>
      <c r="S53">
        <v>0</v>
      </c>
      <c r="T53">
        <v>0</v>
      </c>
      <c r="U53">
        <v>62.109148461881411</v>
      </c>
      <c r="V53">
        <v>9.105022511255628</v>
      </c>
      <c r="W53">
        <v>19.861536697247701</v>
      </c>
      <c r="X53">
        <v>63.580047261291163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9.5358999999999998</v>
      </c>
      <c r="AM53">
        <v>0</v>
      </c>
      <c r="AN53">
        <v>0</v>
      </c>
      <c r="AO53">
        <v>0</v>
      </c>
      <c r="AP53">
        <v>1.1252680775669244</v>
      </c>
      <c r="AQ53">
        <v>0</v>
      </c>
      <c r="AR53">
        <v>1.9395999999999998</v>
      </c>
      <c r="AS53">
        <v>2.2450399999999999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646.37216045701223</v>
      </c>
      <c r="DN53">
        <v>24.068899531885862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139.99685105153802</v>
      </c>
      <c r="L54">
        <v>106.23374707056681</v>
      </c>
      <c r="M54">
        <v>63.767305524239006</v>
      </c>
      <c r="N54">
        <v>51.878732326337044</v>
      </c>
      <c r="O54">
        <v>73.288711419105923</v>
      </c>
      <c r="P54">
        <v>24.303339517625233</v>
      </c>
      <c r="Q54">
        <v>0</v>
      </c>
      <c r="R54">
        <v>4.9993860129776513</v>
      </c>
      <c r="S54">
        <v>0</v>
      </c>
      <c r="T54">
        <v>0</v>
      </c>
      <c r="U54">
        <v>62.109148461881411</v>
      </c>
      <c r="V54">
        <v>4.9990285714285712</v>
      </c>
      <c r="W54">
        <v>19.861536697247701</v>
      </c>
      <c r="X54">
        <v>63.580047261291163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9.5358999999999998</v>
      </c>
      <c r="AM54">
        <v>0</v>
      </c>
      <c r="AN54">
        <v>0</v>
      </c>
      <c r="AO54">
        <v>0</v>
      </c>
      <c r="AP54">
        <v>1.1252680775669244</v>
      </c>
      <c r="AQ54">
        <v>0</v>
      </c>
      <c r="AR54">
        <v>1.9395999999999998</v>
      </c>
      <c r="AS54">
        <v>2.2450399999999999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630.14425783044567</v>
      </c>
      <c r="DN54">
        <v>23.464624161359858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136.55468716443994</v>
      </c>
      <c r="L55">
        <v>104.65564875491481</v>
      </c>
      <c r="M55">
        <v>63.767305524239006</v>
      </c>
      <c r="N55">
        <v>51.878732326337044</v>
      </c>
      <c r="O55">
        <v>73.288711419105923</v>
      </c>
      <c r="P55">
        <v>24.303339517625233</v>
      </c>
      <c r="Q55">
        <v>0</v>
      </c>
      <c r="R55">
        <v>4.9988154249737669</v>
      </c>
      <c r="S55">
        <v>0</v>
      </c>
      <c r="T55">
        <v>0</v>
      </c>
      <c r="U55">
        <v>62.109148461881411</v>
      </c>
      <c r="V55">
        <v>2.9966672727272727</v>
      </c>
      <c r="W55">
        <v>19.861536697247701</v>
      </c>
      <c r="X55">
        <v>63.580047261291163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9.5358999999999998</v>
      </c>
      <c r="AM55">
        <v>0</v>
      </c>
      <c r="AN55">
        <v>0</v>
      </c>
      <c r="AO55">
        <v>0</v>
      </c>
      <c r="AP55">
        <v>1.1252680775669244</v>
      </c>
      <c r="AQ55">
        <v>0</v>
      </c>
      <c r="AR55">
        <v>1.9395999999999998</v>
      </c>
      <c r="AS55">
        <v>2.2450399999999999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623.37319629528747</v>
      </c>
      <c r="DN55">
        <v>23.212491607062695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139.99868843063987</v>
      </c>
      <c r="L56">
        <v>104.65564875491481</v>
      </c>
      <c r="M56">
        <v>63.767305524239006</v>
      </c>
      <c r="N56">
        <v>51.878732326337044</v>
      </c>
      <c r="O56">
        <v>73.288711419105923</v>
      </c>
      <c r="P56">
        <v>24.303339517625233</v>
      </c>
      <c r="Q56">
        <v>0</v>
      </c>
      <c r="R56">
        <v>4.9988154249737669</v>
      </c>
      <c r="S56">
        <v>0</v>
      </c>
      <c r="T56">
        <v>0</v>
      </c>
      <c r="U56">
        <v>62.109148461881411</v>
      </c>
      <c r="V56">
        <v>2.9966672727272727</v>
      </c>
      <c r="W56">
        <v>19.861536697247701</v>
      </c>
      <c r="X56">
        <v>63.580047261291163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9.5358999999999998</v>
      </c>
      <c r="AM56">
        <v>0</v>
      </c>
      <c r="AN56">
        <v>0</v>
      </c>
      <c r="AO56">
        <v>0</v>
      </c>
      <c r="AP56">
        <v>1.1252680775669244</v>
      </c>
      <c r="AQ56">
        <v>0</v>
      </c>
      <c r="AR56">
        <v>3.8791999999999991</v>
      </c>
      <c r="AS56">
        <v>2.2450399999999999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628.56352557417233</v>
      </c>
      <c r="DN56">
        <v>23.405763594377781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139.99868843063987</v>
      </c>
      <c r="L57">
        <v>104.65564875491481</v>
      </c>
      <c r="M57">
        <v>63.767305524239006</v>
      </c>
      <c r="N57">
        <v>51.878732326337044</v>
      </c>
      <c r="O57">
        <v>73.288711419105923</v>
      </c>
      <c r="P57">
        <v>24.303339517625233</v>
      </c>
      <c r="Q57">
        <v>0</v>
      </c>
      <c r="R57">
        <v>4.9988154249737669</v>
      </c>
      <c r="S57">
        <v>0</v>
      </c>
      <c r="T57">
        <v>0</v>
      </c>
      <c r="U57">
        <v>62.109148461881411</v>
      </c>
      <c r="V57">
        <v>2.9976883687943263</v>
      </c>
      <c r="W57">
        <v>19.861536697247701</v>
      </c>
      <c r="X57">
        <v>64.788084009340139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9.5358999999999998</v>
      </c>
      <c r="AM57">
        <v>0</v>
      </c>
      <c r="AN57">
        <v>0</v>
      </c>
      <c r="AO57">
        <v>0</v>
      </c>
      <c r="AP57">
        <v>1.1252680775669244</v>
      </c>
      <c r="AQ57">
        <v>0</v>
      </c>
      <c r="AR57">
        <v>3.8791999999999991</v>
      </c>
      <c r="AS57">
        <v>2.9540000000000006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630.41268667592374</v>
      </c>
      <c r="DN57">
        <v>23.474620336742333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139.99953255111842</v>
      </c>
      <c r="L58">
        <v>104.65564875491481</v>
      </c>
      <c r="M58">
        <v>63.767305524239006</v>
      </c>
      <c r="N58">
        <v>51.878732326337044</v>
      </c>
      <c r="O58">
        <v>73.288711419105923</v>
      </c>
      <c r="P58">
        <v>24.303339517625233</v>
      </c>
      <c r="Q58">
        <v>0</v>
      </c>
      <c r="R58">
        <v>4.9993860129776513</v>
      </c>
      <c r="S58">
        <v>0</v>
      </c>
      <c r="T58">
        <v>0</v>
      </c>
      <c r="U58">
        <v>62.109148461881411</v>
      </c>
      <c r="V58">
        <v>2.9976883687943263</v>
      </c>
      <c r="W58">
        <v>19.861536697247701</v>
      </c>
      <c r="X58">
        <v>64.788084009340139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9.5358999999999998</v>
      </c>
      <c r="AM58">
        <v>0</v>
      </c>
      <c r="AN58">
        <v>0</v>
      </c>
      <c r="AO58">
        <v>0</v>
      </c>
      <c r="AP58">
        <v>1.1252680775669244</v>
      </c>
      <c r="AQ58">
        <v>0</v>
      </c>
      <c r="AR58">
        <v>3.8791999999999991</v>
      </c>
      <c r="AS58">
        <v>10.870719999999999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638.04656065311735</v>
      </c>
      <c r="DN58">
        <v>23.758881068031293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139.99953255111842</v>
      </c>
      <c r="L59">
        <v>104.65564875491481</v>
      </c>
      <c r="M59">
        <v>63.767305524239006</v>
      </c>
      <c r="N59">
        <v>51.878732326337044</v>
      </c>
      <c r="O59">
        <v>73.288711419105923</v>
      </c>
      <c r="P59">
        <v>24.303339517625233</v>
      </c>
      <c r="Q59">
        <v>0</v>
      </c>
      <c r="R59">
        <v>4.9993860129776513</v>
      </c>
      <c r="S59">
        <v>0</v>
      </c>
      <c r="T59">
        <v>0</v>
      </c>
      <c r="U59">
        <v>62.109148461881411</v>
      </c>
      <c r="V59">
        <v>2.9976883687943263</v>
      </c>
      <c r="W59">
        <v>19.861536697247701</v>
      </c>
      <c r="X59">
        <v>64.788084009340139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9.5358999999999998</v>
      </c>
      <c r="AM59">
        <v>0</v>
      </c>
      <c r="AN59">
        <v>0</v>
      </c>
      <c r="AO59">
        <v>0</v>
      </c>
      <c r="AP59">
        <v>1.1252680775669244</v>
      </c>
      <c r="AQ59">
        <v>0</v>
      </c>
      <c r="AR59">
        <v>3.8791999999999991</v>
      </c>
      <c r="AS59">
        <v>10.870719999999999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638.04656065311735</v>
      </c>
      <c r="DN59">
        <v>23.758881068031293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139.99953255111842</v>
      </c>
      <c r="L60">
        <v>104.65564875491481</v>
      </c>
      <c r="M60">
        <v>63.767305524239006</v>
      </c>
      <c r="N60">
        <v>51.878732326337044</v>
      </c>
      <c r="O60">
        <v>73.288711419105923</v>
      </c>
      <c r="P60">
        <v>24.303339517625233</v>
      </c>
      <c r="Q60">
        <v>0</v>
      </c>
      <c r="R60">
        <v>4.9993860129776513</v>
      </c>
      <c r="S60">
        <v>0</v>
      </c>
      <c r="T60">
        <v>0</v>
      </c>
      <c r="U60">
        <v>62.109148461881411</v>
      </c>
      <c r="V60">
        <v>2.9976883687943263</v>
      </c>
      <c r="W60">
        <v>19.861536697247701</v>
      </c>
      <c r="X60">
        <v>64.788084009340139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13.003499999999997</v>
      </c>
      <c r="AM60">
        <v>0</v>
      </c>
      <c r="AN60">
        <v>0</v>
      </c>
      <c r="AO60">
        <v>0</v>
      </c>
      <c r="AP60">
        <v>1.1252680775669244</v>
      </c>
      <c r="AQ60">
        <v>0</v>
      </c>
      <c r="AR60">
        <v>3.8791999999999991</v>
      </c>
      <c r="AS60">
        <v>10.870719999999999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641.38967396232567</v>
      </c>
      <c r="DN60">
        <v>23.883367758823031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139.99953255111842</v>
      </c>
      <c r="L61">
        <v>104.65564875491481</v>
      </c>
      <c r="M61">
        <v>63.767305524239006</v>
      </c>
      <c r="N61">
        <v>51.878732326337044</v>
      </c>
      <c r="O61">
        <v>73.288711419105923</v>
      </c>
      <c r="P61">
        <v>24.303339517625233</v>
      </c>
      <c r="Q61">
        <v>0</v>
      </c>
      <c r="R61">
        <v>7.9975580803134187</v>
      </c>
      <c r="S61">
        <v>0</v>
      </c>
      <c r="T61">
        <v>0</v>
      </c>
      <c r="U61">
        <v>62.109148461881411</v>
      </c>
      <c r="V61">
        <v>9.105022511255628</v>
      </c>
      <c r="W61">
        <v>19.861536697247701</v>
      </c>
      <c r="X61">
        <v>64.788084009340139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52.880900000000004</v>
      </c>
      <c r="AM61">
        <v>0</v>
      </c>
      <c r="AN61">
        <v>0</v>
      </c>
      <c r="AO61">
        <v>0</v>
      </c>
      <c r="AP61">
        <v>1.1252680775669244</v>
      </c>
      <c r="AQ61">
        <v>0</v>
      </c>
      <c r="AR61">
        <v>3.8791999999999991</v>
      </c>
      <c r="AS61">
        <v>10.870719999999999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694.54475460386891</v>
      </c>
      <c r="DN61">
        <v>25.862693327076691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139.99953255111842</v>
      </c>
      <c r="L62">
        <v>104.65564875491481</v>
      </c>
      <c r="M62">
        <v>63.767305524239006</v>
      </c>
      <c r="N62">
        <v>51.878732326337044</v>
      </c>
      <c r="O62">
        <v>73.288711419105923</v>
      </c>
      <c r="P62">
        <v>24.303339517625233</v>
      </c>
      <c r="Q62">
        <v>0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19.861536697247701</v>
      </c>
      <c r="X62">
        <v>64.788084009340139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52.880900000000004</v>
      </c>
      <c r="AM62">
        <v>0</v>
      </c>
      <c r="AN62">
        <v>0</v>
      </c>
      <c r="AO62">
        <v>0</v>
      </c>
      <c r="AP62">
        <v>1.1252680775669244</v>
      </c>
      <c r="AQ62">
        <v>0</v>
      </c>
      <c r="AR62">
        <v>3.8791999999999991</v>
      </c>
      <c r="AS62">
        <v>10.870719999999999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704.78355998670327</v>
      </c>
      <c r="DN62">
        <v>26.24395391580083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149.99924881927714</v>
      </c>
      <c r="L63">
        <v>103.63032880406595</v>
      </c>
      <c r="M63">
        <v>63.767305524239006</v>
      </c>
      <c r="N63">
        <v>51.878732326337044</v>
      </c>
      <c r="O63">
        <v>73.288711419105923</v>
      </c>
      <c r="P63">
        <v>24.303339517625233</v>
      </c>
      <c r="Q63">
        <v>0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19.861536697247701</v>
      </c>
      <c r="X63">
        <v>64.788084009340139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52.880900000000004</v>
      </c>
      <c r="AM63">
        <v>0</v>
      </c>
      <c r="AN63">
        <v>0</v>
      </c>
      <c r="AO63">
        <v>0</v>
      </c>
      <c r="AP63">
        <v>1.969219135742118</v>
      </c>
      <c r="AQ63">
        <v>0</v>
      </c>
      <c r="AR63">
        <v>17.456399999999995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720.84582828099906</v>
      </c>
      <c r="DN63">
        <v>26.842112996990011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180.00189867796874</v>
      </c>
      <c r="L64">
        <v>102.16775431861804</v>
      </c>
      <c r="M64">
        <v>63.767305524239006</v>
      </c>
      <c r="N64">
        <v>51.878732326337044</v>
      </c>
      <c r="O64">
        <v>73.288711419105923</v>
      </c>
      <c r="P64">
        <v>24.303339517625233</v>
      </c>
      <c r="Q64">
        <v>0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19.861536697247701</v>
      </c>
      <c r="X64">
        <v>64.788084009340139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52.880900000000004</v>
      </c>
      <c r="AM64">
        <v>0</v>
      </c>
      <c r="AN64">
        <v>0</v>
      </c>
      <c r="AO64">
        <v>0</v>
      </c>
      <c r="AP64">
        <v>1.969219135742118</v>
      </c>
      <c r="AQ64">
        <v>0</v>
      </c>
      <c r="AR64">
        <v>17.456399999999995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748.36131495535096</v>
      </c>
      <c r="DN64">
        <v>27.866701695881943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220.00071424223984</v>
      </c>
      <c r="L65">
        <v>99.968882895965166</v>
      </c>
      <c r="M65">
        <v>63.767305524239006</v>
      </c>
      <c r="N65">
        <v>51.878732326337044</v>
      </c>
      <c r="O65">
        <v>73.288711419105923</v>
      </c>
      <c r="P65">
        <v>24.303339517625233</v>
      </c>
      <c r="Q65">
        <v>0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19.861536697247701</v>
      </c>
      <c r="X65">
        <v>64.788084009340139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9.5358999999999998</v>
      </c>
      <c r="AM65">
        <v>0</v>
      </c>
      <c r="AN65">
        <v>0</v>
      </c>
      <c r="AO65">
        <v>0</v>
      </c>
      <c r="AP65">
        <v>1.969219135742118</v>
      </c>
      <c r="AQ65">
        <v>0</v>
      </c>
      <c r="AR65">
        <v>1.9395999999999998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728.05558008087041</v>
      </c>
      <c r="DN65">
        <v>27.110580711980663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254.79489921270002</v>
      </c>
      <c r="L66">
        <v>96.317809355875937</v>
      </c>
      <c r="M66">
        <v>63.767305524239006</v>
      </c>
      <c r="N66">
        <v>51.878732326337044</v>
      </c>
      <c r="O66">
        <v>73.288711419105923</v>
      </c>
      <c r="P66">
        <v>24.303339517625233</v>
      </c>
      <c r="Q66">
        <v>0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19.861536697247701</v>
      </c>
      <c r="X66">
        <v>64.788084009340139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1.7338</v>
      </c>
      <c r="AM66">
        <v>0</v>
      </c>
      <c r="AN66">
        <v>0</v>
      </c>
      <c r="AO66">
        <v>0</v>
      </c>
      <c r="AP66">
        <v>1.969219135742118</v>
      </c>
      <c r="AQ66">
        <v>0</v>
      </c>
      <c r="AR66">
        <v>1.9395999999999998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750.55864860189513</v>
      </c>
      <c r="DN66">
        <v>27.948523621326931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254.80348193082079</v>
      </c>
      <c r="L67">
        <v>122.32042970920541</v>
      </c>
      <c r="M67">
        <v>63.767305524239006</v>
      </c>
      <c r="N67">
        <v>51.878732326337044</v>
      </c>
      <c r="O67">
        <v>73.288711419105923</v>
      </c>
      <c r="P67">
        <v>24.303339517625233</v>
      </c>
      <c r="Q67">
        <v>0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19.861536697247701</v>
      </c>
      <c r="X67">
        <v>64.788084009340139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8.3184000000000005</v>
      </c>
      <c r="AI67">
        <v>0</v>
      </c>
      <c r="AJ67">
        <v>0</v>
      </c>
      <c r="AK67">
        <v>23.745240000000003</v>
      </c>
      <c r="AL67">
        <v>1.7338</v>
      </c>
      <c r="AM67">
        <v>0</v>
      </c>
      <c r="AN67">
        <v>0</v>
      </c>
      <c r="AO67">
        <v>0</v>
      </c>
      <c r="AP67">
        <v>2.8131701939173115</v>
      </c>
      <c r="AQ67">
        <v>0</v>
      </c>
      <c r="AR67">
        <v>1.9395999999999998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784.46942274939545</v>
      </c>
      <c r="DN67">
        <v>29.211303603451992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196.38925665134715</v>
      </c>
      <c r="M68">
        <v>63.767305524239006</v>
      </c>
      <c r="N68">
        <v>51.878732326337044</v>
      </c>
      <c r="O68">
        <v>73.288711419105923</v>
      </c>
      <c r="P68">
        <v>24.303339517625233</v>
      </c>
      <c r="Q68">
        <v>0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19.861536697247701</v>
      </c>
      <c r="X68">
        <v>64.788084009340139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8.3184000000000005</v>
      </c>
      <c r="AI68">
        <v>0</v>
      </c>
      <c r="AJ68">
        <v>0</v>
      </c>
      <c r="AK68">
        <v>23.745240000000003</v>
      </c>
      <c r="AL68">
        <v>1.7338</v>
      </c>
      <c r="AM68">
        <v>0</v>
      </c>
      <c r="AN68">
        <v>0</v>
      </c>
      <c r="AO68">
        <v>0</v>
      </c>
      <c r="AP68">
        <v>2.8131701939173115</v>
      </c>
      <c r="AQ68">
        <v>0</v>
      </c>
      <c r="AR68">
        <v>1.9395999999999998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855.87917880431417</v>
      </c>
      <c r="DN68">
        <v>31.870374490674902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146.38522974795146</v>
      </c>
      <c r="M69">
        <v>63.767305524239006</v>
      </c>
      <c r="N69">
        <v>51.878732326337044</v>
      </c>
      <c r="O69">
        <v>73.288711419105923</v>
      </c>
      <c r="P69">
        <v>24.303339517625233</v>
      </c>
      <c r="Q69">
        <v>0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19.861536697247701</v>
      </c>
      <c r="X69">
        <v>64.788084009340139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16.636800000000001</v>
      </c>
      <c r="AI69">
        <v>0</v>
      </c>
      <c r="AJ69">
        <v>0</v>
      </c>
      <c r="AK69">
        <v>23.745240000000003</v>
      </c>
      <c r="AL69">
        <v>1.7338</v>
      </c>
      <c r="AM69">
        <v>0</v>
      </c>
      <c r="AN69">
        <v>0</v>
      </c>
      <c r="AO69">
        <v>0</v>
      </c>
      <c r="AP69">
        <v>1.969219135742118</v>
      </c>
      <c r="AQ69">
        <v>0</v>
      </c>
      <c r="AR69">
        <v>1.9395999999999998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821.85422638420357</v>
      </c>
      <c r="DN69">
        <v>30.603342949214497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196.38925665134715</v>
      </c>
      <c r="M70">
        <v>63.767305524239006</v>
      </c>
      <c r="N70">
        <v>51.878732326337044</v>
      </c>
      <c r="O70">
        <v>73.288711419105923</v>
      </c>
      <c r="P70">
        <v>24.303339517625233</v>
      </c>
      <c r="Q70">
        <v>0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19.861536697247701</v>
      </c>
      <c r="X70">
        <v>64.788084009340139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16.636800000000001</v>
      </c>
      <c r="AI70">
        <v>0</v>
      </c>
      <c r="AJ70">
        <v>0</v>
      </c>
      <c r="AK70">
        <v>23.745240000000003</v>
      </c>
      <c r="AL70">
        <v>1.7338</v>
      </c>
      <c r="AM70">
        <v>0</v>
      </c>
      <c r="AN70">
        <v>0</v>
      </c>
      <c r="AO70">
        <v>0</v>
      </c>
      <c r="AP70">
        <v>1.969219135742118</v>
      </c>
      <c r="AQ70">
        <v>0</v>
      </c>
      <c r="AR70">
        <v>1.9395999999999998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870.06310872176732</v>
      </c>
      <c r="DN70">
        <v>32.398487515046412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206.38861109963221</v>
      </c>
      <c r="M71">
        <v>63.767305524239006</v>
      </c>
      <c r="N71">
        <v>51.878732326337044</v>
      </c>
      <c r="O71">
        <v>73.288711419105923</v>
      </c>
      <c r="P71">
        <v>24.303339517625233</v>
      </c>
      <c r="Q71">
        <v>0</v>
      </c>
      <c r="R71">
        <v>18.617624051871786</v>
      </c>
      <c r="S71">
        <v>0</v>
      </c>
      <c r="T71">
        <v>0</v>
      </c>
      <c r="U71">
        <v>62.109148461881411</v>
      </c>
      <c r="V71">
        <v>9.105022511255628</v>
      </c>
      <c r="W71">
        <v>19.861536697247701</v>
      </c>
      <c r="X71">
        <v>64.788084009340139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1.969219135742118</v>
      </c>
      <c r="AQ71">
        <v>0</v>
      </c>
      <c r="AR71">
        <v>1.9395999999999998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879.70348634535912</v>
      </c>
      <c r="DN71">
        <v>32.75746433973984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206.38861109963221</v>
      </c>
      <c r="M72">
        <v>63.767305524239006</v>
      </c>
      <c r="N72">
        <v>51.878732326337044</v>
      </c>
      <c r="O72">
        <v>73.288711419105923</v>
      </c>
      <c r="P72">
        <v>24.303339517625233</v>
      </c>
      <c r="Q72">
        <v>0</v>
      </c>
      <c r="R72">
        <v>18.617624051871786</v>
      </c>
      <c r="S72">
        <v>0</v>
      </c>
      <c r="T72">
        <v>0</v>
      </c>
      <c r="U72">
        <v>62.109148461881411</v>
      </c>
      <c r="V72">
        <v>9.105022511255628</v>
      </c>
      <c r="W72">
        <v>19.861536697247701</v>
      </c>
      <c r="X72">
        <v>64.788084009340139</v>
      </c>
      <c r="Y72">
        <v>0</v>
      </c>
      <c r="Z72">
        <v>0</v>
      </c>
      <c r="AA72">
        <v>3.0883723950397335</v>
      </c>
      <c r="AB72">
        <v>0</v>
      </c>
      <c r="AC72">
        <v>0</v>
      </c>
      <c r="AD72">
        <v>4.0033800000000008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1.969219135742118</v>
      </c>
      <c r="AQ72">
        <v>0</v>
      </c>
      <c r="AR72">
        <v>1.9395999999999998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894.56034438990594</v>
      </c>
      <c r="DN72">
        <v>33.31075869023276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206.38861109963221</v>
      </c>
      <c r="M73">
        <v>63.767305524239006</v>
      </c>
      <c r="N73">
        <v>51.878732326337044</v>
      </c>
      <c r="O73">
        <v>73.288711419105923</v>
      </c>
      <c r="P73">
        <v>24.303339517625233</v>
      </c>
      <c r="Q73">
        <v>0</v>
      </c>
      <c r="R73">
        <v>18.617624051871786</v>
      </c>
      <c r="S73">
        <v>0</v>
      </c>
      <c r="T73">
        <v>0</v>
      </c>
      <c r="U73">
        <v>62.109148461881411</v>
      </c>
      <c r="V73">
        <v>9.105022511255628</v>
      </c>
      <c r="W73">
        <v>19.861536697247701</v>
      </c>
      <c r="X73">
        <v>64.788084009340139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8.0253263999999991</v>
      </c>
      <c r="AE73">
        <v>7.2375940000000005</v>
      </c>
      <c r="AF73">
        <v>6.1515000000000013</v>
      </c>
      <c r="AG73">
        <v>0</v>
      </c>
      <c r="AH73">
        <v>33.273600000000002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1.969219135742118</v>
      </c>
      <c r="AQ73">
        <v>10.786489999999999</v>
      </c>
      <c r="AR73">
        <v>1.9395999999999998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926.99410364311211</v>
      </c>
      <c r="DN73">
        <v>34.518559418638908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206.38861109963221</v>
      </c>
      <c r="M74">
        <v>63.767305524239006</v>
      </c>
      <c r="N74">
        <v>51.878732326337044</v>
      </c>
      <c r="O74">
        <v>73.288711419105923</v>
      </c>
      <c r="P74">
        <v>24.303339517625233</v>
      </c>
      <c r="Q74">
        <v>0</v>
      </c>
      <c r="R74">
        <v>18.617624051871786</v>
      </c>
      <c r="S74">
        <v>0</v>
      </c>
      <c r="T74">
        <v>0</v>
      </c>
      <c r="U74">
        <v>62.109148461881411</v>
      </c>
      <c r="V74">
        <v>9.105022511255628</v>
      </c>
      <c r="W74">
        <v>19.861536697247701</v>
      </c>
      <c r="X74">
        <v>64.788084009340139</v>
      </c>
      <c r="Y74">
        <v>0</v>
      </c>
      <c r="Z74">
        <v>0</v>
      </c>
      <c r="AA74">
        <v>12.318788766731524</v>
      </c>
      <c r="AB74">
        <v>5.7837519999999989</v>
      </c>
      <c r="AC74">
        <v>0</v>
      </c>
      <c r="AD74">
        <v>8.0253263999999991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0</v>
      </c>
      <c r="AN74">
        <v>0</v>
      </c>
      <c r="AO74">
        <v>0</v>
      </c>
      <c r="AP74">
        <v>1.969219135742118</v>
      </c>
      <c r="AQ74">
        <v>21.572979999999998</v>
      </c>
      <c r="AR74">
        <v>1.9395999999999998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956.67418254278641</v>
      </c>
      <c r="DN74">
        <v>35.623895709044177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206.38861109963221</v>
      </c>
      <c r="M75">
        <v>63.767305524239006</v>
      </c>
      <c r="N75">
        <v>51.878732326337044</v>
      </c>
      <c r="O75">
        <v>73.288711419105923</v>
      </c>
      <c r="P75">
        <v>24.303339517625233</v>
      </c>
      <c r="Q75">
        <v>0</v>
      </c>
      <c r="R75">
        <v>18.617624051871786</v>
      </c>
      <c r="S75">
        <v>0</v>
      </c>
      <c r="T75">
        <v>0</v>
      </c>
      <c r="U75">
        <v>62.109148461881411</v>
      </c>
      <c r="V75">
        <v>9.105022511255628</v>
      </c>
      <c r="W75">
        <v>19.861536697247701</v>
      </c>
      <c r="X75">
        <v>64.788084009340139</v>
      </c>
      <c r="Y75">
        <v>0</v>
      </c>
      <c r="Z75">
        <v>0.96619999999999973</v>
      </c>
      <c r="AA75">
        <v>17.35040671370637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5.2364349989576828</v>
      </c>
      <c r="AQ75">
        <v>32.359470000000002</v>
      </c>
      <c r="AR75">
        <v>1.9395999999999998</v>
      </c>
      <c r="AS75">
        <v>2.6585999999999999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1013.7966811977556</v>
      </c>
      <c r="DN75">
        <v>37.751270464264906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206.38861109963221</v>
      </c>
      <c r="M76">
        <v>63.767305524239006</v>
      </c>
      <c r="N76">
        <v>51.878732326337044</v>
      </c>
      <c r="O76">
        <v>73.288711419105923</v>
      </c>
      <c r="P76">
        <v>24.303339517625233</v>
      </c>
      <c r="Q76">
        <v>0</v>
      </c>
      <c r="R76">
        <v>18.617624051871786</v>
      </c>
      <c r="S76">
        <v>0</v>
      </c>
      <c r="T76">
        <v>0</v>
      </c>
      <c r="U76">
        <v>62.109148461881411</v>
      </c>
      <c r="V76">
        <v>9.105022511255628</v>
      </c>
      <c r="W76">
        <v>19.861536697247701</v>
      </c>
      <c r="X76">
        <v>64.788084009340139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20.258939999999999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9.5358999999999998</v>
      </c>
      <c r="AM76">
        <v>4.6270015999999998</v>
      </c>
      <c r="AN76">
        <v>0</v>
      </c>
      <c r="AO76">
        <v>0</v>
      </c>
      <c r="AP76">
        <v>5.2364349989576828</v>
      </c>
      <c r="AQ76">
        <v>32.359470000000002</v>
      </c>
      <c r="AR76">
        <v>1.9395999999999998</v>
      </c>
      <c r="AS76">
        <v>2.6585999999999999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1069.0713233030319</v>
      </c>
      <c r="DN76">
        <v>39.809548025076012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206.38861109963221</v>
      </c>
      <c r="M77">
        <v>63.767305524239006</v>
      </c>
      <c r="N77">
        <v>51.878732326337044</v>
      </c>
      <c r="O77">
        <v>73.288711419105923</v>
      </c>
      <c r="P77">
        <v>24.303339517625233</v>
      </c>
      <c r="Q77">
        <v>0</v>
      </c>
      <c r="R77">
        <v>18.617624051871786</v>
      </c>
      <c r="S77">
        <v>0</v>
      </c>
      <c r="T77">
        <v>0</v>
      </c>
      <c r="U77">
        <v>62.109148461881411</v>
      </c>
      <c r="V77">
        <v>9.105022511255628</v>
      </c>
      <c r="W77">
        <v>19.861536697247701</v>
      </c>
      <c r="X77">
        <v>64.788084009340139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20.258939999999999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9.5358999999999998</v>
      </c>
      <c r="AM77">
        <v>4.6270015999999998</v>
      </c>
      <c r="AN77">
        <v>0</v>
      </c>
      <c r="AO77">
        <v>0</v>
      </c>
      <c r="AP77">
        <v>5.2364349989576828</v>
      </c>
      <c r="AQ77">
        <v>32.359470000000002</v>
      </c>
      <c r="AR77">
        <v>1.9395999999999998</v>
      </c>
      <c r="AS77">
        <v>2.6585999999999999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1069.0713233030319</v>
      </c>
      <c r="DN77">
        <v>39.809548025076012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206.38861109963221</v>
      </c>
      <c r="M78">
        <v>63.767305524239006</v>
      </c>
      <c r="N78">
        <v>51.878732326337044</v>
      </c>
      <c r="O78">
        <v>73.288711419105923</v>
      </c>
      <c r="P78">
        <v>24.303339517625233</v>
      </c>
      <c r="Q78">
        <v>0</v>
      </c>
      <c r="R78">
        <v>18.617624051871786</v>
      </c>
      <c r="S78">
        <v>0</v>
      </c>
      <c r="T78">
        <v>0</v>
      </c>
      <c r="U78">
        <v>62.109148461881411</v>
      </c>
      <c r="V78">
        <v>9.105022511255628</v>
      </c>
      <c r="W78">
        <v>19.861536697247701</v>
      </c>
      <c r="X78">
        <v>64.788084009340139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20.258939999999999</v>
      </c>
      <c r="AG78">
        <v>0</v>
      </c>
      <c r="AH78">
        <v>61.639344000000008</v>
      </c>
      <c r="AI78">
        <v>14.3621608</v>
      </c>
      <c r="AJ78">
        <v>0</v>
      </c>
      <c r="AK78">
        <v>23.745240000000003</v>
      </c>
      <c r="AL78">
        <v>9.5358999999999998</v>
      </c>
      <c r="AM78">
        <v>4.6270015999999998</v>
      </c>
      <c r="AN78">
        <v>0</v>
      </c>
      <c r="AO78">
        <v>0</v>
      </c>
      <c r="AP78">
        <v>5.2364349989576828</v>
      </c>
      <c r="AQ78">
        <v>32.359470000000002</v>
      </c>
      <c r="AR78">
        <v>1.9395999999999998</v>
      </c>
      <c r="AS78">
        <v>2.6585999999999999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1069.0713233030319</v>
      </c>
      <c r="DN78">
        <v>39.809548025076012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206.94803203271428</v>
      </c>
      <c r="M79">
        <v>63.767305524239006</v>
      </c>
      <c r="N79">
        <v>51.878732326337044</v>
      </c>
      <c r="O79">
        <v>73.288711419105923</v>
      </c>
      <c r="P79">
        <v>24.303339517625233</v>
      </c>
      <c r="Q79">
        <v>0</v>
      </c>
      <c r="R79">
        <v>18.617624051871786</v>
      </c>
      <c r="S79">
        <v>0</v>
      </c>
      <c r="T79">
        <v>0</v>
      </c>
      <c r="U79">
        <v>62.109148461881411</v>
      </c>
      <c r="V79">
        <v>9.105022511255628</v>
      </c>
      <c r="W79">
        <v>19.861536697247701</v>
      </c>
      <c r="X79">
        <v>64.788084009340139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8.5097494999999999</v>
      </c>
      <c r="AD79">
        <v>16.050652800000005</v>
      </c>
      <c r="AE79">
        <v>21.712782000000001</v>
      </c>
      <c r="AF79">
        <v>20.258939999999999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9.5358999999999998</v>
      </c>
      <c r="AM79">
        <v>4.6270015999999998</v>
      </c>
      <c r="AN79">
        <v>0</v>
      </c>
      <c r="AO79">
        <v>0</v>
      </c>
      <c r="AP79">
        <v>1.4065850969586557</v>
      </c>
      <c r="AQ79">
        <v>32.359470000000002</v>
      </c>
      <c r="AR79">
        <v>17.456399999999995</v>
      </c>
      <c r="AS79">
        <v>2.6585999999999999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1072.0889054035383</v>
      </c>
      <c r="DN79">
        <v>39.921536842591109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206.94803203271428</v>
      </c>
      <c r="M80">
        <v>63.767305524239006</v>
      </c>
      <c r="N80">
        <v>51.878732326337044</v>
      </c>
      <c r="O80">
        <v>73.288711419105923</v>
      </c>
      <c r="P80">
        <v>24.303339517625233</v>
      </c>
      <c r="Q80">
        <v>0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19.861536697247701</v>
      </c>
      <c r="X80">
        <v>64.788084009340139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8.5097494999999999</v>
      </c>
      <c r="AD80">
        <v>16.050652800000005</v>
      </c>
      <c r="AE80">
        <v>21.712782000000001</v>
      </c>
      <c r="AF80">
        <v>20.258939999999999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9.5358999999999998</v>
      </c>
      <c r="AM80">
        <v>4.6270015999999998</v>
      </c>
      <c r="AN80">
        <v>0</v>
      </c>
      <c r="AO80">
        <v>0</v>
      </c>
      <c r="AP80">
        <v>1.4065850969586557</v>
      </c>
      <c r="AQ80">
        <v>32.359470000000002</v>
      </c>
      <c r="AR80">
        <v>17.456399999999995</v>
      </c>
      <c r="AS80">
        <v>2.6585999999999999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1066.7827108556985</v>
      </c>
      <c r="DN80">
        <v>39.723950990430865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206.94803203271428</v>
      </c>
      <c r="M81">
        <v>63.767305524239006</v>
      </c>
      <c r="N81">
        <v>51.878732326337044</v>
      </c>
      <c r="O81">
        <v>73.288711419105923</v>
      </c>
      <c r="P81">
        <v>24.303339517625233</v>
      </c>
      <c r="Q81">
        <v>0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19.861536697247701</v>
      </c>
      <c r="X81">
        <v>64.788084009340139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8.5097494999999999</v>
      </c>
      <c r="AD81">
        <v>16.050652800000005</v>
      </c>
      <c r="AE81">
        <v>21.712782000000001</v>
      </c>
      <c r="AF81">
        <v>20.258939999999999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9.5358999999999998</v>
      </c>
      <c r="AM81">
        <v>4.6270015999999998</v>
      </c>
      <c r="AN81">
        <v>0</v>
      </c>
      <c r="AO81">
        <v>0</v>
      </c>
      <c r="AP81">
        <v>1.4065850969586557</v>
      </c>
      <c r="AQ81">
        <v>32.359470000000002</v>
      </c>
      <c r="AR81">
        <v>1.9395999999999998</v>
      </c>
      <c r="AS81">
        <v>2.6585999999999999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1046.0814174138634</v>
      </c>
      <c r="DN81">
        <v>38.953080096580699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146.94533762057875</v>
      </c>
      <c r="M82">
        <v>63.767305524239006</v>
      </c>
      <c r="N82">
        <v>51.878732326337044</v>
      </c>
      <c r="O82">
        <v>73.288711419105923</v>
      </c>
      <c r="P82">
        <v>24.303339517625233</v>
      </c>
      <c r="Q82">
        <v>0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19.861536697247701</v>
      </c>
      <c r="X82">
        <v>64.788084009340139</v>
      </c>
      <c r="Y82">
        <v>0</v>
      </c>
      <c r="Z82">
        <v>5.727633599999999</v>
      </c>
      <c r="AA82">
        <v>6.1420439766520554</v>
      </c>
      <c r="AB82">
        <v>11.567503999999998</v>
      </c>
      <c r="AC82">
        <v>0</v>
      </c>
      <c r="AD82">
        <v>12.01014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1.7338</v>
      </c>
      <c r="AM82">
        <v>4.6270015999999998</v>
      </c>
      <c r="AN82">
        <v>0</v>
      </c>
      <c r="AO82">
        <v>0</v>
      </c>
      <c r="AP82">
        <v>1.4065850969586557</v>
      </c>
      <c r="AQ82">
        <v>32.359470000000002</v>
      </c>
      <c r="AR82">
        <v>1.9395999999999998</v>
      </c>
      <c r="AS82">
        <v>2.6585999999999999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945.8352933989338</v>
      </c>
      <c r="DN82">
        <v>35.220110944980156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254.80348193082079</v>
      </c>
      <c r="L83">
        <v>95.72658437921379</v>
      </c>
      <c r="M83">
        <v>63.767305524239006</v>
      </c>
      <c r="N83">
        <v>51.878732326337044</v>
      </c>
      <c r="O83">
        <v>73.288711419105923</v>
      </c>
      <c r="P83">
        <v>24.303339517625233</v>
      </c>
      <c r="Q83">
        <v>0</v>
      </c>
      <c r="R83">
        <v>18.617624051871786</v>
      </c>
      <c r="S83">
        <v>0</v>
      </c>
      <c r="T83">
        <v>0</v>
      </c>
      <c r="U83">
        <v>62.109148461881411</v>
      </c>
      <c r="V83">
        <v>9.105022511255628</v>
      </c>
      <c r="W83">
        <v>19.861536697247701</v>
      </c>
      <c r="X83">
        <v>64.788084009340139</v>
      </c>
      <c r="Y83">
        <v>0</v>
      </c>
      <c r="Z83">
        <v>2.8638167999999999</v>
      </c>
      <c r="AA83">
        <v>6.1420439766520554</v>
      </c>
      <c r="AB83">
        <v>5.7837519999999989</v>
      </c>
      <c r="AC83">
        <v>0</v>
      </c>
      <c r="AD83">
        <v>3.4812000000000003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4.6270015999999998</v>
      </c>
      <c r="AN83">
        <v>0</v>
      </c>
      <c r="AO83">
        <v>0</v>
      </c>
      <c r="AP83">
        <v>1.4065850969586557</v>
      </c>
      <c r="AQ83">
        <v>32.359470000000002</v>
      </c>
      <c r="AR83">
        <v>1.9395999999999998</v>
      </c>
      <c r="AS83">
        <v>2.6585999999999999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847.33856020747157</v>
      </c>
      <c r="DN83">
        <v>31.55240809507761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254.80348193082079</v>
      </c>
      <c r="L84">
        <v>99.388030287314564</v>
      </c>
      <c r="M84">
        <v>63.767305524239006</v>
      </c>
      <c r="N84">
        <v>51.878732326337044</v>
      </c>
      <c r="O84">
        <v>73.288711419105923</v>
      </c>
      <c r="P84">
        <v>24.303339517625233</v>
      </c>
      <c r="Q84">
        <v>0.48760878877005343</v>
      </c>
      <c r="R84">
        <v>18.617624051871786</v>
      </c>
      <c r="S84">
        <v>0</v>
      </c>
      <c r="T84">
        <v>0</v>
      </c>
      <c r="U84">
        <v>62.109148461881411</v>
      </c>
      <c r="V84">
        <v>9.105022511255628</v>
      </c>
      <c r="W84">
        <v>19.861536697247701</v>
      </c>
      <c r="X84">
        <v>64.788084009340139</v>
      </c>
      <c r="Y84">
        <v>0</v>
      </c>
      <c r="Z84">
        <v>2.8638167999999999</v>
      </c>
      <c r="AA84">
        <v>3.0883723950397335</v>
      </c>
      <c r="AB84">
        <v>0</v>
      </c>
      <c r="AC84">
        <v>0</v>
      </c>
      <c r="AD84">
        <v>3.4812000000000003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4.6270015999999998</v>
      </c>
      <c r="AN84">
        <v>0</v>
      </c>
      <c r="AO84">
        <v>0</v>
      </c>
      <c r="AP84">
        <v>1.4065850969586557</v>
      </c>
      <c r="AQ84">
        <v>32.359470000000002</v>
      </c>
      <c r="AR84">
        <v>1.9395999999999998</v>
      </c>
      <c r="AS84">
        <v>2.6585999999999999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827.82103899535502</v>
      </c>
      <c r="DN84">
        <v>30.825566422452599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254.80348193082079</v>
      </c>
      <c r="L85">
        <v>101.57659993776581</v>
      </c>
      <c r="M85">
        <v>63.767305524239006</v>
      </c>
      <c r="N85">
        <v>51.878732326337044</v>
      </c>
      <c r="O85">
        <v>73.288711419105923</v>
      </c>
      <c r="P85">
        <v>24.303339517625233</v>
      </c>
      <c r="Q85">
        <v>0.48760878877005343</v>
      </c>
      <c r="R85">
        <v>18.617624051871786</v>
      </c>
      <c r="S85">
        <v>0</v>
      </c>
      <c r="T85">
        <v>0</v>
      </c>
      <c r="U85">
        <v>62.109148461881411</v>
      </c>
      <c r="V85">
        <v>9.105022511255628</v>
      </c>
      <c r="W85">
        <v>19.861536697247701</v>
      </c>
      <c r="X85">
        <v>64.788084009340139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4.6270015999999998</v>
      </c>
      <c r="AN85">
        <v>0</v>
      </c>
      <c r="AO85">
        <v>0</v>
      </c>
      <c r="AP85">
        <v>1.4065850969586557</v>
      </c>
      <c r="AQ85">
        <v>32.359470000000002</v>
      </c>
      <c r="AR85">
        <v>5.8187999999999978</v>
      </c>
      <c r="AS85">
        <v>2.6585999999999999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819.31755110574977</v>
      </c>
      <c r="DN85">
        <v>30.508851567469343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254.80618815680836</v>
      </c>
      <c r="L86">
        <v>104.65564875491481</v>
      </c>
      <c r="M86">
        <v>63.767305524239006</v>
      </c>
      <c r="N86">
        <v>51.878732326337044</v>
      </c>
      <c r="O86">
        <v>73.288711419105923</v>
      </c>
      <c r="P86">
        <v>24.303339517625233</v>
      </c>
      <c r="Q86">
        <v>0.48760878877005343</v>
      </c>
      <c r="R86">
        <v>18.617624051871786</v>
      </c>
      <c r="S86">
        <v>0</v>
      </c>
      <c r="T86">
        <v>0</v>
      </c>
      <c r="U86">
        <v>62.109148461881411</v>
      </c>
      <c r="V86">
        <v>9.105022511255628</v>
      </c>
      <c r="W86">
        <v>19.861536697247701</v>
      </c>
      <c r="X86">
        <v>64.788084009340139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1.7338</v>
      </c>
      <c r="AM86">
        <v>2.160126</v>
      </c>
      <c r="AN86">
        <v>0</v>
      </c>
      <c r="AO86">
        <v>0</v>
      </c>
      <c r="AP86">
        <v>1.4065850969586557</v>
      </c>
      <c r="AQ86">
        <v>32.359470000000002</v>
      </c>
      <c r="AR86">
        <v>5.8187999999999978</v>
      </c>
      <c r="AS86">
        <v>2.6585999999999999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819.91035671457962</v>
      </c>
      <c r="DN86">
        <v>30.530925401776152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256.32058140783795</v>
      </c>
      <c r="L87">
        <v>104.65564875491481</v>
      </c>
      <c r="M87">
        <v>63.767305524239006</v>
      </c>
      <c r="N87">
        <v>51.878732326337044</v>
      </c>
      <c r="O87">
        <v>73.288711419105923</v>
      </c>
      <c r="P87">
        <v>24.303339517625233</v>
      </c>
      <c r="Q87">
        <v>0.48760878877005343</v>
      </c>
      <c r="R87">
        <v>18.617624051871786</v>
      </c>
      <c r="S87">
        <v>0</v>
      </c>
      <c r="T87">
        <v>0</v>
      </c>
      <c r="U87">
        <v>62.109148461881411</v>
      </c>
      <c r="V87">
        <v>9.105022511255628</v>
      </c>
      <c r="W87">
        <v>19.861536697247701</v>
      </c>
      <c r="X87">
        <v>64.788084009340139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1.7562</v>
      </c>
      <c r="AN87">
        <v>0</v>
      </c>
      <c r="AO87">
        <v>0</v>
      </c>
      <c r="AP87">
        <v>1.4065850969586557</v>
      </c>
      <c r="AQ87">
        <v>32.359470000000002</v>
      </c>
      <c r="AR87">
        <v>5.8187999999999978</v>
      </c>
      <c r="AS87">
        <v>2.6585999999999999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812.96118931429635</v>
      </c>
      <c r="DN87">
        <v>30.27216005308896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255.86831306975571</v>
      </c>
      <c r="L88">
        <v>104.65564875491481</v>
      </c>
      <c r="M88">
        <v>63.767305524239006</v>
      </c>
      <c r="N88">
        <v>51.878732326337044</v>
      </c>
      <c r="O88">
        <v>73.288711419105923</v>
      </c>
      <c r="P88">
        <v>24.303339517625233</v>
      </c>
      <c r="Q88">
        <v>0.48760878877005343</v>
      </c>
      <c r="R88">
        <v>18.615057683949082</v>
      </c>
      <c r="S88">
        <v>0</v>
      </c>
      <c r="T88">
        <v>0</v>
      </c>
      <c r="U88">
        <v>62.109148461881411</v>
      </c>
      <c r="V88">
        <v>9.105022511255628</v>
      </c>
      <c r="W88">
        <v>19.861536697247701</v>
      </c>
      <c r="X88">
        <v>64.788084009340139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1.4065850969586557</v>
      </c>
      <c r="AQ88">
        <v>21.572979999999998</v>
      </c>
      <c r="AR88">
        <v>5.8187999999999978</v>
      </c>
      <c r="AS88">
        <v>2.6585999999999999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797.66927049517517</v>
      </c>
      <c r="DN88">
        <v>29.702737366205277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255.86798253111735</v>
      </c>
      <c r="L89">
        <v>104.65564875491481</v>
      </c>
      <c r="M89">
        <v>63.767305524239006</v>
      </c>
      <c r="N89">
        <v>51.878732326337044</v>
      </c>
      <c r="O89">
        <v>73.288711419105923</v>
      </c>
      <c r="P89">
        <v>24.303339517625233</v>
      </c>
      <c r="Q89">
        <v>0.48760878877005343</v>
      </c>
      <c r="R89">
        <v>18.615057683949082</v>
      </c>
      <c r="S89">
        <v>0</v>
      </c>
      <c r="T89">
        <v>0</v>
      </c>
      <c r="U89">
        <v>62.109148461881411</v>
      </c>
      <c r="V89">
        <v>9.105022511255628</v>
      </c>
      <c r="W89">
        <v>19.861536697247701</v>
      </c>
      <c r="X89">
        <v>64.788084009340139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1.4065850969586557</v>
      </c>
      <c r="AQ89">
        <v>21.572979999999998</v>
      </c>
      <c r="AR89">
        <v>5.8187999999999978</v>
      </c>
      <c r="AS89">
        <v>3.2493999999999996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798.23854196231946</v>
      </c>
      <c r="DN89">
        <v>29.723935360422772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255.86666061434428</v>
      </c>
      <c r="L90">
        <v>104.65564875491481</v>
      </c>
      <c r="M90">
        <v>63.767305524239006</v>
      </c>
      <c r="N90">
        <v>51.878732326337044</v>
      </c>
      <c r="O90">
        <v>73.288711419105923</v>
      </c>
      <c r="P90">
        <v>24.303339517625233</v>
      </c>
      <c r="Q90">
        <v>0.48760878877005343</v>
      </c>
      <c r="R90">
        <v>18.615057683949082</v>
      </c>
      <c r="S90">
        <v>0</v>
      </c>
      <c r="T90">
        <v>0</v>
      </c>
      <c r="U90">
        <v>62.109148461881411</v>
      </c>
      <c r="V90">
        <v>9.105022511255628</v>
      </c>
      <c r="W90">
        <v>19.861536697247701</v>
      </c>
      <c r="X90">
        <v>64.788084009340139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1.4065850969586557</v>
      </c>
      <c r="AQ90">
        <v>21.572979999999998</v>
      </c>
      <c r="AR90">
        <v>5.8187999999999978</v>
      </c>
      <c r="AS90">
        <v>3.2493999999999996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798.23726750230492</v>
      </c>
      <c r="DN90">
        <v>29.723887903664192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254.80090850049586</v>
      </c>
      <c r="L91">
        <v>104.65564875491481</v>
      </c>
      <c r="M91">
        <v>63.767305524239006</v>
      </c>
      <c r="N91">
        <v>51.878732326337044</v>
      </c>
      <c r="O91">
        <v>73.288711419105923</v>
      </c>
      <c r="P91">
        <v>24.303339517625233</v>
      </c>
      <c r="Q91">
        <v>0.48760878877005343</v>
      </c>
      <c r="R91">
        <v>18.615057683949082</v>
      </c>
      <c r="S91">
        <v>0</v>
      </c>
      <c r="T91">
        <v>0</v>
      </c>
      <c r="U91">
        <v>62.109148461881411</v>
      </c>
      <c r="V91">
        <v>9.105022511255628</v>
      </c>
      <c r="W91">
        <v>19.861536697247701</v>
      </c>
      <c r="X91">
        <v>64.788084009340139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1.4065850969586557</v>
      </c>
      <c r="AQ91">
        <v>10.611809999999998</v>
      </c>
      <c r="AR91">
        <v>7.2734999999999976</v>
      </c>
      <c r="AS91">
        <v>3.2493999999999996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788.04458823987613</v>
      </c>
      <c r="DN91">
        <v>29.344345052244428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254.80367518460503</v>
      </c>
      <c r="L92">
        <v>104.65564875491481</v>
      </c>
      <c r="M92">
        <v>63.767305524239006</v>
      </c>
      <c r="N92">
        <v>51.878732326337044</v>
      </c>
      <c r="O92">
        <v>73.288711419105923</v>
      </c>
      <c r="P92">
        <v>24.303339517625233</v>
      </c>
      <c r="Q92">
        <v>0.48760878877005343</v>
      </c>
      <c r="R92">
        <v>18.615057683949082</v>
      </c>
      <c r="S92">
        <v>0</v>
      </c>
      <c r="T92">
        <v>0</v>
      </c>
      <c r="U92">
        <v>62.109148461881411</v>
      </c>
      <c r="V92">
        <v>9.0979024081115316</v>
      </c>
      <c r="W92">
        <v>19.861536697247701</v>
      </c>
      <c r="X92">
        <v>64.788084009340139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1.4065850969586557</v>
      </c>
      <c r="AQ92">
        <v>10.044100000000002</v>
      </c>
      <c r="AR92">
        <v>7.2734999999999976</v>
      </c>
      <c r="AS92">
        <v>3.2493999999999996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779.47329238800614</v>
      </c>
      <c r="DN92">
        <v>29.025177485079411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254.80499018442686</v>
      </c>
      <c r="L93">
        <v>104.65564875491481</v>
      </c>
      <c r="M93">
        <v>63.767305524239006</v>
      </c>
      <c r="N93">
        <v>51.878732326337044</v>
      </c>
      <c r="O93">
        <v>73.288711419105923</v>
      </c>
      <c r="P93">
        <v>24.303339517625233</v>
      </c>
      <c r="Q93">
        <v>0.48760878877005343</v>
      </c>
      <c r="R93">
        <v>18.615057683949082</v>
      </c>
      <c r="S93">
        <v>0</v>
      </c>
      <c r="T93">
        <v>0</v>
      </c>
      <c r="U93">
        <v>62.109148461881411</v>
      </c>
      <c r="V93">
        <v>9.0979024081115316</v>
      </c>
      <c r="W93">
        <v>19.861536697247701</v>
      </c>
      <c r="X93">
        <v>64.788084009340139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1.4065850969586557</v>
      </c>
      <c r="AQ93">
        <v>0</v>
      </c>
      <c r="AR93">
        <v>7.2734999999999976</v>
      </c>
      <c r="AS93">
        <v>3.2493999999999996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769.7910431378433</v>
      </c>
      <c r="DN93">
        <v>28.664641735064265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254.80499018442686</v>
      </c>
      <c r="L94">
        <v>104.65564875491481</v>
      </c>
      <c r="M94">
        <v>63.767305524239006</v>
      </c>
      <c r="N94">
        <v>51.878732326337044</v>
      </c>
      <c r="O94">
        <v>73.288711419105923</v>
      </c>
      <c r="P94">
        <v>24.303339517625233</v>
      </c>
      <c r="Q94">
        <v>0.48760878877005343</v>
      </c>
      <c r="R94">
        <v>18.615057683949082</v>
      </c>
      <c r="S94">
        <v>0</v>
      </c>
      <c r="T94">
        <v>0</v>
      </c>
      <c r="U94">
        <v>62.109148461881411</v>
      </c>
      <c r="V94">
        <v>9.0979024081115316</v>
      </c>
      <c r="W94">
        <v>19.861536697247701</v>
      </c>
      <c r="X94">
        <v>64.788084009340139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1.4065850969586557</v>
      </c>
      <c r="AQ94">
        <v>0</v>
      </c>
      <c r="AR94">
        <v>7.2734999999999976</v>
      </c>
      <c r="AS94">
        <v>3.2493999999999996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769.7910431378433</v>
      </c>
      <c r="DN94">
        <v>28.664641735064265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225.19957939872873</v>
      </c>
      <c r="L95">
        <v>104.65564875491481</v>
      </c>
      <c r="M95">
        <v>63.767305524239006</v>
      </c>
      <c r="N95">
        <v>51.878732326337044</v>
      </c>
      <c r="O95">
        <v>73.288711419105923</v>
      </c>
      <c r="P95">
        <v>24.303339517625233</v>
      </c>
      <c r="Q95">
        <v>0.48760878877005343</v>
      </c>
      <c r="R95">
        <v>18.615057683949082</v>
      </c>
      <c r="S95">
        <v>0</v>
      </c>
      <c r="T95">
        <v>0</v>
      </c>
      <c r="U95">
        <v>62.109148461881411</v>
      </c>
      <c r="V95">
        <v>9.0979024081115316</v>
      </c>
      <c r="W95">
        <v>19.860746320466536</v>
      </c>
      <c r="X95">
        <v>64.792839485530536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1.7338</v>
      </c>
      <c r="AM95">
        <v>0</v>
      </c>
      <c r="AN95">
        <v>0</v>
      </c>
      <c r="AO95">
        <v>0</v>
      </c>
      <c r="AP95">
        <v>1.4065850969586557</v>
      </c>
      <c r="AQ95">
        <v>0</v>
      </c>
      <c r="AR95">
        <v>7.2734999999999976</v>
      </c>
      <c r="AS95">
        <v>3.2493999999999996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735.32162862976065</v>
      </c>
      <c r="DN95">
        <v>27.381110556857958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191.97448388203017</v>
      </c>
      <c r="L96">
        <v>104.65564875491481</v>
      </c>
      <c r="M96">
        <v>63.767305524239006</v>
      </c>
      <c r="N96">
        <v>51.878732326337044</v>
      </c>
      <c r="O96">
        <v>73.288711419105923</v>
      </c>
      <c r="P96">
        <v>24.303339517625233</v>
      </c>
      <c r="Q96">
        <v>0.48760878877005343</v>
      </c>
      <c r="R96">
        <v>18.615057683949082</v>
      </c>
      <c r="S96">
        <v>0</v>
      </c>
      <c r="T96">
        <v>0</v>
      </c>
      <c r="U96">
        <v>62.109148461881411</v>
      </c>
      <c r="V96">
        <v>9.0979024081115316</v>
      </c>
      <c r="W96">
        <v>19.860746320466536</v>
      </c>
      <c r="X96">
        <v>64.792839485530536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1.7338</v>
      </c>
      <c r="AM96">
        <v>0</v>
      </c>
      <c r="AN96">
        <v>0</v>
      </c>
      <c r="AO96">
        <v>0</v>
      </c>
      <c r="AP96">
        <v>1.4065850969586557</v>
      </c>
      <c r="AQ96">
        <v>0</v>
      </c>
      <c r="AR96">
        <v>7.2734999999999976</v>
      </c>
      <c r="AS96">
        <v>3.2493999999999996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703.2893139451329</v>
      </c>
      <c r="DN96">
        <v>26.188329724787007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165.46032996386111</v>
      </c>
      <c r="L97">
        <v>104.65564875491481</v>
      </c>
      <c r="M97">
        <v>63.767305524239006</v>
      </c>
      <c r="N97">
        <v>51.878732326337044</v>
      </c>
      <c r="O97">
        <v>73.288711419105923</v>
      </c>
      <c r="P97">
        <v>24.303339517625233</v>
      </c>
      <c r="Q97">
        <v>0.48760878877005343</v>
      </c>
      <c r="R97">
        <v>18.615057683949082</v>
      </c>
      <c r="S97">
        <v>0</v>
      </c>
      <c r="T97">
        <v>0</v>
      </c>
      <c r="U97">
        <v>62.109148461881411</v>
      </c>
      <c r="V97">
        <v>9.0979024081115316</v>
      </c>
      <c r="W97">
        <v>19.860746320466536</v>
      </c>
      <c r="X97">
        <v>64.792839485530536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3.8791999999999991</v>
      </c>
      <c r="AS97">
        <v>3.2493999999999996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681.70537692588744</v>
      </c>
      <c r="DN97">
        <v>25.384595806471697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151.2701252397608</v>
      </c>
      <c r="L98">
        <v>104.65564875491481</v>
      </c>
      <c r="M98">
        <v>63.767305524239006</v>
      </c>
      <c r="N98">
        <v>51.878732326337044</v>
      </c>
      <c r="O98">
        <v>73.288711419105923</v>
      </c>
      <c r="P98">
        <v>24.303339517625233</v>
      </c>
      <c r="Q98">
        <v>0.48760878877005343</v>
      </c>
      <c r="R98">
        <v>18.615057683949082</v>
      </c>
      <c r="S98">
        <v>0</v>
      </c>
      <c r="T98">
        <v>0</v>
      </c>
      <c r="U98">
        <v>62.109148461881411</v>
      </c>
      <c r="V98">
        <v>9.0979024081115316</v>
      </c>
      <c r="W98">
        <v>19.860746320466536</v>
      </c>
      <c r="X98">
        <v>64.792839485530536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9.5358999999999998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3.8791999999999991</v>
      </c>
      <c r="AS98">
        <v>5.3171999999999997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670.01816669827485</v>
      </c>
      <c r="DN98">
        <v>24.949401309983816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4.9957724072241954</v>
      </c>
      <c r="L99">
        <f t="shared" si="2"/>
        <v>2.9448766367128072</v>
      </c>
      <c r="M99">
        <f t="shared" si="2"/>
        <v>1.5304153325817387</v>
      </c>
      <c r="N99">
        <f t="shared" si="2"/>
        <v>1.2450895758320861</v>
      </c>
      <c r="O99">
        <f t="shared" si="2"/>
        <v>1.7589290740585444</v>
      </c>
      <c r="P99">
        <f t="shared" si="2"/>
        <v>0.58328012767625315</v>
      </c>
      <c r="Q99">
        <f t="shared" si="2"/>
        <v>1.8285329578877005E-3</v>
      </c>
      <c r="R99">
        <f t="shared" si="2"/>
        <v>0.36292804697291042</v>
      </c>
      <c r="S99">
        <f t="shared" si="2"/>
        <v>0</v>
      </c>
      <c r="T99">
        <f t="shared" si="2"/>
        <v>0</v>
      </c>
      <c r="U99">
        <f t="shared" si="2"/>
        <v>1.4906195630851506</v>
      </c>
      <c r="V99">
        <f t="shared" si="2"/>
        <v>0.183620932316548</v>
      </c>
      <c r="W99">
        <f t="shared" si="2"/>
        <v>0.45034980862733154</v>
      </c>
      <c r="X99">
        <f t="shared" si="2"/>
        <v>1.3149435807730347</v>
      </c>
      <c r="Y99">
        <f t="shared" si="2"/>
        <v>0</v>
      </c>
      <c r="Z99">
        <f t="shared" si="2"/>
        <v>2.6257451199999993E-2</v>
      </c>
      <c r="AA99">
        <f t="shared" si="2"/>
        <v>5.9004916143838342E-2</v>
      </c>
      <c r="AB99">
        <f t="shared" si="2"/>
        <v>8.097252799999996E-2</v>
      </c>
      <c r="AC99">
        <f t="shared" si="2"/>
        <v>1.7792032125000003E-2</v>
      </c>
      <c r="AD99">
        <f t="shared" si="2"/>
        <v>6.0918098999999996E-2</v>
      </c>
      <c r="AE99">
        <f t="shared" si="2"/>
        <v>0.19722443649999971</v>
      </c>
      <c r="AF99">
        <f t="shared" si="2"/>
        <v>0.13305694500000004</v>
      </c>
      <c r="AG99">
        <f t="shared" si="2"/>
        <v>0</v>
      </c>
      <c r="AH99">
        <f t="shared" si="2"/>
        <v>0.35353200000000007</v>
      </c>
      <c r="AI99">
        <f t="shared" si="2"/>
        <v>3.0401621599999998E-2</v>
      </c>
      <c r="AJ99">
        <f t="shared" si="2"/>
        <v>0</v>
      </c>
      <c r="AK99">
        <f t="shared" si="2"/>
        <v>0.56988576000000002</v>
      </c>
      <c r="AL99">
        <f t="shared" si="2"/>
        <v>0.26905975299999957</v>
      </c>
      <c r="AM99">
        <f t="shared" si="2"/>
        <v>2.6341536500000005E-2</v>
      </c>
      <c r="AN99">
        <f t="shared" si="2"/>
        <v>0</v>
      </c>
      <c r="AO99">
        <f t="shared" si="2"/>
        <v>0</v>
      </c>
      <c r="AP99">
        <f t="shared" si="2"/>
        <v>4.5247592033004817E-2</v>
      </c>
      <c r="AQ99">
        <f t="shared" si="2"/>
        <v>0.25688877499999996</v>
      </c>
      <c r="AR99">
        <f t="shared" si="2"/>
        <v>0.11783070000000004</v>
      </c>
      <c r="AS99">
        <f t="shared" si="2"/>
        <v>0.10244471999999986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18.519886984455667</v>
      </c>
      <c r="DN99">
        <f t="shared" ref="DN99" si="4">SUM(DN3:DN98)/4000</f>
        <v>0.68962550046465698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41.457829254503004</v>
      </c>
      <c r="L3">
        <v>22.819017716976898</v>
      </c>
      <c r="M3">
        <v>0</v>
      </c>
      <c r="N3">
        <v>30.000658645824185</v>
      </c>
      <c r="O3">
        <v>50.376913580894069</v>
      </c>
      <c r="P3">
        <v>60.96040914656772</v>
      </c>
      <c r="Q3">
        <v>0</v>
      </c>
      <c r="R3">
        <v>10.767271748878924</v>
      </c>
      <c r="S3">
        <v>0</v>
      </c>
      <c r="T3">
        <v>0</v>
      </c>
      <c r="U3">
        <v>330.95836825679891</v>
      </c>
      <c r="V3">
        <v>5.2699366286438529</v>
      </c>
      <c r="W3">
        <v>11.493128424657534</v>
      </c>
      <c r="X3">
        <v>24.977555202721859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3.2461000000000011</v>
      </c>
      <c r="AM3">
        <v>0</v>
      </c>
      <c r="AN3">
        <v>0</v>
      </c>
      <c r="AO3">
        <v>0</v>
      </c>
      <c r="AP3">
        <v>0.97601817475591734</v>
      </c>
      <c r="AQ3">
        <v>0</v>
      </c>
      <c r="AR3">
        <v>1.1216000000000004</v>
      </c>
      <c r="AS3">
        <v>2.3918999999999992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592.66359082632459</v>
      </c>
      <c r="DN3">
        <v>22.068955554898142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39.995390111789789</v>
      </c>
      <c r="L4">
        <v>22.819199722246331</v>
      </c>
      <c r="M4">
        <v>0</v>
      </c>
      <c r="N4">
        <v>30.000658645824185</v>
      </c>
      <c r="O4">
        <v>50.376913580894069</v>
      </c>
      <c r="P4">
        <v>60.960617304773152</v>
      </c>
      <c r="Q4">
        <v>0</v>
      </c>
      <c r="R4">
        <v>5.0007980845969673</v>
      </c>
      <c r="S4">
        <v>0</v>
      </c>
      <c r="T4">
        <v>0</v>
      </c>
      <c r="U4">
        <v>330.95836825679891</v>
      </c>
      <c r="V4">
        <v>5.2674981818181816</v>
      </c>
      <c r="W4">
        <v>11.493128424657534</v>
      </c>
      <c r="X4">
        <v>24.977555202721859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20.158281000000002</v>
      </c>
      <c r="AM4">
        <v>0</v>
      </c>
      <c r="AN4">
        <v>0</v>
      </c>
      <c r="AO4">
        <v>0</v>
      </c>
      <c r="AP4">
        <v>0.97601817475591734</v>
      </c>
      <c r="AQ4">
        <v>0</v>
      </c>
      <c r="AR4">
        <v>1.1216000000000004</v>
      </c>
      <c r="AS4">
        <v>2.3918999999999992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601.997254959006</v>
      </c>
      <c r="DN4">
        <v>22.416511331870748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39.995390111789789</v>
      </c>
      <c r="L5">
        <v>22.819199722246331</v>
      </c>
      <c r="M5">
        <v>0</v>
      </c>
      <c r="N5">
        <v>30.000658645824185</v>
      </c>
      <c r="O5">
        <v>50.376913580894069</v>
      </c>
      <c r="P5">
        <v>60.960617304773152</v>
      </c>
      <c r="Q5">
        <v>0</v>
      </c>
      <c r="R5">
        <v>5.0007980845969673</v>
      </c>
      <c r="S5">
        <v>0</v>
      </c>
      <c r="T5">
        <v>0</v>
      </c>
      <c r="U5">
        <v>330.95836825679891</v>
      </c>
      <c r="V5">
        <v>0</v>
      </c>
      <c r="W5">
        <v>11.493128424657534</v>
      </c>
      <c r="X5">
        <v>18.669400580551525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20.158281000000002</v>
      </c>
      <c r="AM5">
        <v>0</v>
      </c>
      <c r="AN5">
        <v>0</v>
      </c>
      <c r="AO5">
        <v>0</v>
      </c>
      <c r="AP5">
        <v>0.97601817475591734</v>
      </c>
      <c r="AQ5">
        <v>0</v>
      </c>
      <c r="AR5">
        <v>1.1216000000000004</v>
      </c>
      <c r="AS5">
        <v>2.3918999999999992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590.8371683379562</v>
      </c>
      <c r="DN5">
        <v>22.000945148932015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39.995390111789789</v>
      </c>
      <c r="L6">
        <v>22.819199722246331</v>
      </c>
      <c r="M6">
        <v>0</v>
      </c>
      <c r="N6">
        <v>30.000658645824185</v>
      </c>
      <c r="O6">
        <v>50.376913580894069</v>
      </c>
      <c r="P6">
        <v>60.960617304773152</v>
      </c>
      <c r="Q6">
        <v>0</v>
      </c>
      <c r="R6">
        <v>5.0007980845969673</v>
      </c>
      <c r="S6">
        <v>0</v>
      </c>
      <c r="T6">
        <v>0</v>
      </c>
      <c r="U6">
        <v>330.95836825679891</v>
      </c>
      <c r="V6">
        <v>0</v>
      </c>
      <c r="W6">
        <v>11.482780574488803</v>
      </c>
      <c r="X6">
        <v>12.00129659643436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20.158281000000002</v>
      </c>
      <c r="AM6">
        <v>0</v>
      </c>
      <c r="AN6">
        <v>0</v>
      </c>
      <c r="AO6">
        <v>0</v>
      </c>
      <c r="AP6">
        <v>0.97601817475591734</v>
      </c>
      <c r="AQ6">
        <v>0</v>
      </c>
      <c r="AR6">
        <v>1.1216000000000004</v>
      </c>
      <c r="AS6">
        <v>2.3918999999999992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584.39847258038799</v>
      </c>
      <c r="DN6">
        <v>21.761189072214375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39.995390111789789</v>
      </c>
      <c r="L7">
        <v>22.819199722246331</v>
      </c>
      <c r="M7">
        <v>0</v>
      </c>
      <c r="N7">
        <v>30.000658645824185</v>
      </c>
      <c r="O7">
        <v>50.376913580894069</v>
      </c>
      <c r="P7">
        <v>60.960617304773152</v>
      </c>
      <c r="Q7">
        <v>0</v>
      </c>
      <c r="R7">
        <v>5.0007980845969673</v>
      </c>
      <c r="S7">
        <v>0</v>
      </c>
      <c r="T7">
        <v>0</v>
      </c>
      <c r="U7">
        <v>330.95836825679891</v>
      </c>
      <c r="V7">
        <v>0</v>
      </c>
      <c r="W7">
        <v>4.998768369489154</v>
      </c>
      <c r="X7">
        <v>12.00129659643436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20.158281000000002</v>
      </c>
      <c r="AM7">
        <v>0</v>
      </c>
      <c r="AN7">
        <v>0</v>
      </c>
      <c r="AO7">
        <v>0</v>
      </c>
      <c r="AP7">
        <v>0.97601817475591734</v>
      </c>
      <c r="AQ7">
        <v>0</v>
      </c>
      <c r="AR7">
        <v>1.1216000000000004</v>
      </c>
      <c r="AS7">
        <v>2.3918999999999992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578.14723651594807</v>
      </c>
      <c r="DN7">
        <v>21.528412931654689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39.995390111789789</v>
      </c>
      <c r="L8">
        <v>22.819199722246331</v>
      </c>
      <c r="M8">
        <v>0</v>
      </c>
      <c r="N8">
        <v>30.000658645824185</v>
      </c>
      <c r="O8">
        <v>50.376913580894069</v>
      </c>
      <c r="P8">
        <v>60.960617304773152</v>
      </c>
      <c r="Q8">
        <v>0</v>
      </c>
      <c r="R8">
        <v>5.0007980845969673</v>
      </c>
      <c r="S8">
        <v>0</v>
      </c>
      <c r="T8">
        <v>0</v>
      </c>
      <c r="U8">
        <v>330.95836825679891</v>
      </c>
      <c r="V8">
        <v>0</v>
      </c>
      <c r="W8">
        <v>4.998768369489154</v>
      </c>
      <c r="X8">
        <v>11.574283837056504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3.2461000000000011</v>
      </c>
      <c r="AM8">
        <v>0</v>
      </c>
      <c r="AN8">
        <v>0</v>
      </c>
      <c r="AO8">
        <v>0</v>
      </c>
      <c r="AP8">
        <v>0.97601817475591734</v>
      </c>
      <c r="AQ8">
        <v>0</v>
      </c>
      <c r="AR8">
        <v>1.1216000000000004</v>
      </c>
      <c r="AS8">
        <v>2.3918999999999992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561.43051968606039</v>
      </c>
      <c r="DN8">
        <v>20.905936002164449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39.995390111789789</v>
      </c>
      <c r="L9">
        <v>22.819199722246331</v>
      </c>
      <c r="M9">
        <v>0</v>
      </c>
      <c r="N9">
        <v>30.000658645824185</v>
      </c>
      <c r="O9">
        <v>50.376913580894069</v>
      </c>
      <c r="P9">
        <v>60.960617304773152</v>
      </c>
      <c r="Q9">
        <v>0</v>
      </c>
      <c r="R9">
        <v>5.0007980845969673</v>
      </c>
      <c r="S9">
        <v>0</v>
      </c>
      <c r="T9">
        <v>0</v>
      </c>
      <c r="U9">
        <v>330.95836825679891</v>
      </c>
      <c r="V9">
        <v>0</v>
      </c>
      <c r="W9">
        <v>4.998768369489154</v>
      </c>
      <c r="X9">
        <v>11.574283837056504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0.59020000000000017</v>
      </c>
      <c r="AM9">
        <v>0</v>
      </c>
      <c r="AN9">
        <v>0</v>
      </c>
      <c r="AO9">
        <v>0</v>
      </c>
      <c r="AP9">
        <v>0.97601817475591734</v>
      </c>
      <c r="AQ9">
        <v>0</v>
      </c>
      <c r="AR9">
        <v>1.1216000000000004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558.86996644526869</v>
      </c>
      <c r="DN9">
        <v>20.810589242956187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39.995390111789789</v>
      </c>
      <c r="L10">
        <v>22.819199722246331</v>
      </c>
      <c r="M10">
        <v>0</v>
      </c>
      <c r="N10">
        <v>30.000658645824185</v>
      </c>
      <c r="O10">
        <v>50.376913580894069</v>
      </c>
      <c r="P10">
        <v>60.960617304773152</v>
      </c>
      <c r="Q10">
        <v>0</v>
      </c>
      <c r="R10">
        <v>5.0007980845969673</v>
      </c>
      <c r="S10">
        <v>0</v>
      </c>
      <c r="T10">
        <v>0</v>
      </c>
      <c r="U10">
        <v>330.95836825679891</v>
      </c>
      <c r="V10">
        <v>0</v>
      </c>
      <c r="W10">
        <v>11.482780574488803</v>
      </c>
      <c r="X10">
        <v>11.574283837056504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0.59020000000000017</v>
      </c>
      <c r="AM10">
        <v>0</v>
      </c>
      <c r="AN10">
        <v>0</v>
      </c>
      <c r="AO10">
        <v>0</v>
      </c>
      <c r="AP10">
        <v>0.97601817475591734</v>
      </c>
      <c r="AQ10">
        <v>0</v>
      </c>
      <c r="AR10">
        <v>1.1216000000000004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565.12120250970872</v>
      </c>
      <c r="DN10">
        <v>21.043365383515873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39.995390111789789</v>
      </c>
      <c r="L11">
        <v>22.819199722246331</v>
      </c>
      <c r="M11">
        <v>0</v>
      </c>
      <c r="N11">
        <v>30.000658645824185</v>
      </c>
      <c r="O11">
        <v>50.376913580894069</v>
      </c>
      <c r="P11">
        <v>60.960617304773152</v>
      </c>
      <c r="Q11">
        <v>0</v>
      </c>
      <c r="R11">
        <v>5.0007980845969673</v>
      </c>
      <c r="S11">
        <v>0</v>
      </c>
      <c r="T11">
        <v>0</v>
      </c>
      <c r="U11">
        <v>330.95836825679891</v>
      </c>
      <c r="V11">
        <v>0</v>
      </c>
      <c r="W11">
        <v>11.482780574488803</v>
      </c>
      <c r="X11">
        <v>11.574283837056504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1.1216000000000004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567.09933448497759</v>
      </c>
      <c r="DN11">
        <v>21.117148950975466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39.995390111789789</v>
      </c>
      <c r="L12">
        <v>22.819199722246331</v>
      </c>
      <c r="M12">
        <v>0</v>
      </c>
      <c r="N12">
        <v>30.000658645824185</v>
      </c>
      <c r="O12">
        <v>50.376913580894069</v>
      </c>
      <c r="P12">
        <v>60.960617304773152</v>
      </c>
      <c r="Q12">
        <v>0</v>
      </c>
      <c r="R12">
        <v>5.0007980845969673</v>
      </c>
      <c r="S12">
        <v>0</v>
      </c>
      <c r="T12">
        <v>0</v>
      </c>
      <c r="U12">
        <v>330.95836825679891</v>
      </c>
      <c r="V12">
        <v>0</v>
      </c>
      <c r="W12">
        <v>11.482780574488803</v>
      </c>
      <c r="X12">
        <v>11.574283837056504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1.1216000000000004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567.09933448497759</v>
      </c>
      <c r="DN12">
        <v>21.117148950975466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39.995390111789789</v>
      </c>
      <c r="L13">
        <v>22.819199722246331</v>
      </c>
      <c r="M13">
        <v>0</v>
      </c>
      <c r="N13">
        <v>30.000658645824185</v>
      </c>
      <c r="O13">
        <v>50.376913580894069</v>
      </c>
      <c r="P13">
        <v>60.960617304773152</v>
      </c>
      <c r="Q13">
        <v>0</v>
      </c>
      <c r="R13">
        <v>5.0007980845969673</v>
      </c>
      <c r="S13">
        <v>0</v>
      </c>
      <c r="T13">
        <v>0</v>
      </c>
      <c r="U13">
        <v>330.95836825679891</v>
      </c>
      <c r="V13">
        <v>0</v>
      </c>
      <c r="W13">
        <v>11.493128424657534</v>
      </c>
      <c r="X13">
        <v>11.574283837056504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1.1216000000000004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567.10931106039891</v>
      </c>
      <c r="DN13">
        <v>21.11752022572281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39.995390111789789</v>
      </c>
      <c r="L14">
        <v>22.819199722246331</v>
      </c>
      <c r="M14">
        <v>0</v>
      </c>
      <c r="N14">
        <v>30.000658645824185</v>
      </c>
      <c r="O14">
        <v>50.376913580894069</v>
      </c>
      <c r="P14">
        <v>60.960617304773152</v>
      </c>
      <c r="Q14">
        <v>0</v>
      </c>
      <c r="R14">
        <v>5.0007980845969673</v>
      </c>
      <c r="S14">
        <v>0</v>
      </c>
      <c r="T14">
        <v>0</v>
      </c>
      <c r="U14">
        <v>330.95836825679891</v>
      </c>
      <c r="V14">
        <v>0</v>
      </c>
      <c r="W14">
        <v>4.999239041333797</v>
      </c>
      <c r="X14">
        <v>11.574283837056504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1.1216000000000004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560.84855211825015</v>
      </c>
      <c r="DN14">
        <v>20.884389784547853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39.995390111789789</v>
      </c>
      <c r="L15">
        <v>22.819199722246331</v>
      </c>
      <c r="M15">
        <v>0</v>
      </c>
      <c r="N15">
        <v>30.000658645824185</v>
      </c>
      <c r="O15">
        <v>50.376913580894069</v>
      </c>
      <c r="P15">
        <v>60.960617304773152</v>
      </c>
      <c r="Q15">
        <v>0</v>
      </c>
      <c r="R15">
        <v>5.0007980845969673</v>
      </c>
      <c r="S15">
        <v>0</v>
      </c>
      <c r="T15">
        <v>0</v>
      </c>
      <c r="U15">
        <v>330.95836825679891</v>
      </c>
      <c r="V15">
        <v>0</v>
      </c>
      <c r="W15">
        <v>4.999239041333797</v>
      </c>
      <c r="X15">
        <v>11.565979327731091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0.97601817475591734</v>
      </c>
      <c r="AQ15">
        <v>0</v>
      </c>
      <c r="AR15">
        <v>1.1216000000000004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558.8624137318094</v>
      </c>
      <c r="DN15">
        <v>20.810308118934575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39.995390111789789</v>
      </c>
      <c r="L16">
        <v>22.819199722246331</v>
      </c>
      <c r="M16">
        <v>0</v>
      </c>
      <c r="N16">
        <v>30.000658645824185</v>
      </c>
      <c r="O16">
        <v>50.376913580894069</v>
      </c>
      <c r="P16">
        <v>60.960617304773152</v>
      </c>
      <c r="Q16">
        <v>0</v>
      </c>
      <c r="R16">
        <v>5.0007980845969673</v>
      </c>
      <c r="S16">
        <v>0</v>
      </c>
      <c r="T16">
        <v>0</v>
      </c>
      <c r="U16">
        <v>330.95836825679891</v>
      </c>
      <c r="V16">
        <v>0</v>
      </c>
      <c r="W16">
        <v>4.999239041333797</v>
      </c>
      <c r="X16">
        <v>11.565979327731091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0.97601817475591734</v>
      </c>
      <c r="AQ16">
        <v>0</v>
      </c>
      <c r="AR16">
        <v>12.618000000000002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569.94609287021535</v>
      </c>
      <c r="DN16">
        <v>21.223028980528778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39.995390111789789</v>
      </c>
      <c r="L17">
        <v>22.819199722246331</v>
      </c>
      <c r="M17">
        <v>0</v>
      </c>
      <c r="N17">
        <v>30.000658645824185</v>
      </c>
      <c r="O17">
        <v>50.376913580894069</v>
      </c>
      <c r="P17">
        <v>60.960617304773152</v>
      </c>
      <c r="Q17">
        <v>0</v>
      </c>
      <c r="R17">
        <v>5.0007980845969673</v>
      </c>
      <c r="S17">
        <v>0</v>
      </c>
      <c r="T17">
        <v>0</v>
      </c>
      <c r="U17">
        <v>330.95836825679891</v>
      </c>
      <c r="V17">
        <v>0</v>
      </c>
      <c r="W17">
        <v>4.999239041333797</v>
      </c>
      <c r="X17">
        <v>11.567538110004898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0.97601817475591734</v>
      </c>
      <c r="AQ17">
        <v>0</v>
      </c>
      <c r="AR17">
        <v>12.618000000000002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569.94759571865734</v>
      </c>
      <c r="DN17">
        <v>21.223084914360573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39.995390111789789</v>
      </c>
      <c r="L18">
        <v>22.819199722246331</v>
      </c>
      <c r="M18">
        <v>0</v>
      </c>
      <c r="N18">
        <v>30.000658645824185</v>
      </c>
      <c r="O18">
        <v>50.376913580894069</v>
      </c>
      <c r="P18">
        <v>60.960617304773152</v>
      </c>
      <c r="Q18">
        <v>0</v>
      </c>
      <c r="R18">
        <v>5.0007980845969673</v>
      </c>
      <c r="S18">
        <v>0</v>
      </c>
      <c r="T18">
        <v>0</v>
      </c>
      <c r="U18">
        <v>330.95836825679891</v>
      </c>
      <c r="V18">
        <v>0</v>
      </c>
      <c r="W18">
        <v>4.999239041333797</v>
      </c>
      <c r="X18">
        <v>11.567538110004898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0.97601817475591734</v>
      </c>
      <c r="AQ18">
        <v>0</v>
      </c>
      <c r="AR18">
        <v>1.1216000000000004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558.8639165802515</v>
      </c>
      <c r="DN18">
        <v>20.810364052766371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39.995390111789789</v>
      </c>
      <c r="L19">
        <v>22.819199722246331</v>
      </c>
      <c r="M19">
        <v>0</v>
      </c>
      <c r="N19">
        <v>30.000658645824185</v>
      </c>
      <c r="O19">
        <v>50.376913580894069</v>
      </c>
      <c r="P19">
        <v>60.960617304773152</v>
      </c>
      <c r="Q19">
        <v>0</v>
      </c>
      <c r="R19">
        <v>5.0007980845969673</v>
      </c>
      <c r="S19">
        <v>0</v>
      </c>
      <c r="T19">
        <v>0</v>
      </c>
      <c r="U19">
        <v>330.95836825679891</v>
      </c>
      <c r="V19">
        <v>0</v>
      </c>
      <c r="W19">
        <v>4.999239041333797</v>
      </c>
      <c r="X19">
        <v>11.567538110004898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0.65067878317061156</v>
      </c>
      <c r="AQ19">
        <v>0</v>
      </c>
      <c r="AR19">
        <v>1.1216000000000004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563.18836820049864</v>
      </c>
      <c r="DN19">
        <v>20.971373040933837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39.995390111789789</v>
      </c>
      <c r="L20">
        <v>22.819199722246331</v>
      </c>
      <c r="M20">
        <v>0</v>
      </c>
      <c r="N20">
        <v>30.000658645824185</v>
      </c>
      <c r="O20">
        <v>50.376913580894069</v>
      </c>
      <c r="P20">
        <v>60.960617304773152</v>
      </c>
      <c r="Q20">
        <v>0</v>
      </c>
      <c r="R20">
        <v>5.0000000000000009</v>
      </c>
      <c r="S20">
        <v>0</v>
      </c>
      <c r="T20">
        <v>0</v>
      </c>
      <c r="U20">
        <v>330.95836825679891</v>
      </c>
      <c r="V20">
        <v>0</v>
      </c>
      <c r="W20">
        <v>4.999239041333797</v>
      </c>
      <c r="X20">
        <v>11.567538110004898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0.65067878317061156</v>
      </c>
      <c r="AQ20">
        <v>0</v>
      </c>
      <c r="AR20">
        <v>1.1216000000000004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563.18759876713864</v>
      </c>
      <c r="DN20">
        <v>20.971344389696807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39.995390111789789</v>
      </c>
      <c r="L21">
        <v>22.819199722246331</v>
      </c>
      <c r="M21">
        <v>0</v>
      </c>
      <c r="N21">
        <v>30.000658645824185</v>
      </c>
      <c r="O21">
        <v>50.376913580894069</v>
      </c>
      <c r="P21">
        <v>60.960617304773152</v>
      </c>
      <c r="Q21">
        <v>0</v>
      </c>
      <c r="R21">
        <v>4.9998953234606391</v>
      </c>
      <c r="S21">
        <v>0</v>
      </c>
      <c r="T21">
        <v>0</v>
      </c>
      <c r="U21">
        <v>330.95836825679891</v>
      </c>
      <c r="V21">
        <v>0</v>
      </c>
      <c r="W21">
        <v>11.493128424657534</v>
      </c>
      <c r="X21">
        <v>11.574933967649857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0.65067878317061156</v>
      </c>
      <c r="AQ21">
        <v>0</v>
      </c>
      <c r="AR21">
        <v>1.1216000000000004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569.45538724981873</v>
      </c>
      <c r="DN21">
        <v>21.204736471446164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39.995390111789789</v>
      </c>
      <c r="L22">
        <v>22.819199722246331</v>
      </c>
      <c r="M22">
        <v>0</v>
      </c>
      <c r="N22">
        <v>30.000658645824185</v>
      </c>
      <c r="O22">
        <v>50.376913580894069</v>
      </c>
      <c r="P22">
        <v>60.960617304773152</v>
      </c>
      <c r="Q22">
        <v>0</v>
      </c>
      <c r="R22">
        <v>4.9998953234606391</v>
      </c>
      <c r="S22">
        <v>0</v>
      </c>
      <c r="T22">
        <v>0</v>
      </c>
      <c r="U22">
        <v>330.95836825679891</v>
      </c>
      <c r="V22">
        <v>0</v>
      </c>
      <c r="W22">
        <v>11.491688073394496</v>
      </c>
      <c r="X22">
        <v>24.976832877805485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0.65067878317061156</v>
      </c>
      <c r="AQ22">
        <v>0</v>
      </c>
      <c r="AR22">
        <v>1.1216000000000004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582.37476917016318</v>
      </c>
      <c r="DN22">
        <v>21.685813109994239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36.947249466705429</v>
      </c>
      <c r="L23">
        <v>22.819199722246331</v>
      </c>
      <c r="M23">
        <v>0</v>
      </c>
      <c r="N23">
        <v>30.000658645824185</v>
      </c>
      <c r="O23">
        <v>50.376913580894069</v>
      </c>
      <c r="P23">
        <v>60.960617304773152</v>
      </c>
      <c r="Q23">
        <v>0</v>
      </c>
      <c r="R23">
        <v>4.9998953234606391</v>
      </c>
      <c r="S23">
        <v>0</v>
      </c>
      <c r="T23">
        <v>0</v>
      </c>
      <c r="U23">
        <v>330.95836825679891</v>
      </c>
      <c r="V23">
        <v>4.6573570308022925</v>
      </c>
      <c r="W23">
        <v>11.491688073394496</v>
      </c>
      <c r="X23">
        <v>24.976832877805485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0.65067878317061156</v>
      </c>
      <c r="AQ23">
        <v>0</v>
      </c>
      <c r="AR23">
        <v>1.1216000000000004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583.92621477162993</v>
      </c>
      <c r="DN23">
        <v>21.743583894245401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38.564385688295935</v>
      </c>
      <c r="L24">
        <v>22.819199722246331</v>
      </c>
      <c r="M24">
        <v>0</v>
      </c>
      <c r="N24">
        <v>30.000658645824185</v>
      </c>
      <c r="O24">
        <v>50.376913580894069</v>
      </c>
      <c r="P24">
        <v>60.960617304773152</v>
      </c>
      <c r="Q24">
        <v>0</v>
      </c>
      <c r="R24">
        <v>10.767271748878924</v>
      </c>
      <c r="S24">
        <v>0</v>
      </c>
      <c r="T24">
        <v>0</v>
      </c>
      <c r="U24">
        <v>330.95836825679891</v>
      </c>
      <c r="V24">
        <v>5.2699366286438529</v>
      </c>
      <c r="W24">
        <v>11.491688073394496</v>
      </c>
      <c r="X24">
        <v>24.976832877805485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0.65067878317061156</v>
      </c>
      <c r="AQ24">
        <v>0</v>
      </c>
      <c r="AR24">
        <v>1.1216000000000004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596.2743036265158</v>
      </c>
      <c r="DN24">
        <v>22.203387284209935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38.56474236820705</v>
      </c>
      <c r="L25">
        <v>22.819199722246331</v>
      </c>
      <c r="M25">
        <v>0</v>
      </c>
      <c r="N25">
        <v>30.000658645824185</v>
      </c>
      <c r="O25">
        <v>50.376913580894069</v>
      </c>
      <c r="P25">
        <v>60.960617304773152</v>
      </c>
      <c r="Q25">
        <v>0</v>
      </c>
      <c r="R25">
        <v>10.767271748878924</v>
      </c>
      <c r="S25">
        <v>0</v>
      </c>
      <c r="T25">
        <v>0</v>
      </c>
      <c r="U25">
        <v>330.95836825679891</v>
      </c>
      <c r="V25">
        <v>5.2699366286438529</v>
      </c>
      <c r="W25">
        <v>11.491688073394496</v>
      </c>
      <c r="X25">
        <v>24.976456650004899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3.2461000000000011</v>
      </c>
      <c r="AM25">
        <v>0</v>
      </c>
      <c r="AN25">
        <v>0</v>
      </c>
      <c r="AO25">
        <v>0</v>
      </c>
      <c r="AP25">
        <v>0.65067878317061156</v>
      </c>
      <c r="AQ25">
        <v>0</v>
      </c>
      <c r="AR25">
        <v>1.1216000000000004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606.69819969293917</v>
      </c>
      <c r="DN25">
        <v>22.591539669897163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59.767916641757104</v>
      </c>
      <c r="L26">
        <v>22.819199722246331</v>
      </c>
      <c r="M26">
        <v>0</v>
      </c>
      <c r="N26">
        <v>30.000658645824185</v>
      </c>
      <c r="O26">
        <v>50.376913580894069</v>
      </c>
      <c r="P26">
        <v>60.960617304773152</v>
      </c>
      <c r="Q26">
        <v>0</v>
      </c>
      <c r="R26">
        <v>10.700356928835264</v>
      </c>
      <c r="S26">
        <v>0</v>
      </c>
      <c r="T26">
        <v>0</v>
      </c>
      <c r="U26">
        <v>330.95836825679891</v>
      </c>
      <c r="V26">
        <v>5.2680540270135081</v>
      </c>
      <c r="W26">
        <v>11.491688073394496</v>
      </c>
      <c r="X26">
        <v>24.976456650004899</v>
      </c>
      <c r="Y26">
        <v>0</v>
      </c>
      <c r="Z26">
        <v>0</v>
      </c>
      <c r="AA26">
        <v>1.7858103799901548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19.243200000000002</v>
      </c>
      <c r="AI26">
        <v>0.96990000000000032</v>
      </c>
      <c r="AJ26">
        <v>0</v>
      </c>
      <c r="AK26">
        <v>13.729979999999996</v>
      </c>
      <c r="AL26">
        <v>20.158281000000002</v>
      </c>
      <c r="AM26">
        <v>1.3205400000000003</v>
      </c>
      <c r="AN26">
        <v>0</v>
      </c>
      <c r="AO26">
        <v>0</v>
      </c>
      <c r="AP26">
        <v>0.65067878317061156</v>
      </c>
      <c r="AQ26">
        <v>0</v>
      </c>
      <c r="AR26">
        <v>1.1216000000000004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658.21945668536318</v>
      </c>
      <c r="DN26">
        <v>24.510068509339536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82.07570981557312</v>
      </c>
      <c r="L27">
        <v>39.414276998169619</v>
      </c>
      <c r="M27">
        <v>0</v>
      </c>
      <c r="N27">
        <v>30.000658645824185</v>
      </c>
      <c r="O27">
        <v>50.376913580894069</v>
      </c>
      <c r="P27">
        <v>60.960617304773152</v>
      </c>
      <c r="Q27">
        <v>0</v>
      </c>
      <c r="R27">
        <v>10.766068950330315</v>
      </c>
      <c r="S27">
        <v>0</v>
      </c>
      <c r="T27">
        <v>0</v>
      </c>
      <c r="U27">
        <v>330.95836825679891</v>
      </c>
      <c r="V27">
        <v>5.2680540270135081</v>
      </c>
      <c r="W27">
        <v>11.491688073394496</v>
      </c>
      <c r="X27">
        <v>24.976456650004899</v>
      </c>
      <c r="Y27">
        <v>0</v>
      </c>
      <c r="Z27">
        <v>0.55880000000000007</v>
      </c>
      <c r="AA27">
        <v>3.5716207599803096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20.158281000000002</v>
      </c>
      <c r="AM27">
        <v>2.6762944000000006</v>
      </c>
      <c r="AN27">
        <v>0</v>
      </c>
      <c r="AO27">
        <v>0</v>
      </c>
      <c r="AP27">
        <v>0.65067878317061156</v>
      </c>
      <c r="AQ27">
        <v>0</v>
      </c>
      <c r="AR27">
        <v>1.1216000000000004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719.04458952874097</v>
      </c>
      <c r="DN27">
        <v>26.775043717186115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82.07570981557312</v>
      </c>
      <c r="L28">
        <v>51.862846964297816</v>
      </c>
      <c r="M28">
        <v>0</v>
      </c>
      <c r="N28">
        <v>30.000658645824185</v>
      </c>
      <c r="O28">
        <v>50.376913580894069</v>
      </c>
      <c r="P28">
        <v>60.960617304773152</v>
      </c>
      <c r="Q28">
        <v>0</v>
      </c>
      <c r="R28">
        <v>10.766068950330315</v>
      </c>
      <c r="S28">
        <v>0</v>
      </c>
      <c r="T28">
        <v>0</v>
      </c>
      <c r="U28">
        <v>330.95836825679891</v>
      </c>
      <c r="V28">
        <v>5.2680540270135081</v>
      </c>
      <c r="W28">
        <v>11.491688073394496</v>
      </c>
      <c r="X28">
        <v>24.976456650004899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20.158281000000002</v>
      </c>
      <c r="AM28">
        <v>2.6762944000000006</v>
      </c>
      <c r="AN28">
        <v>0</v>
      </c>
      <c r="AO28">
        <v>0</v>
      </c>
      <c r="AP28">
        <v>0.65067878317061156</v>
      </c>
      <c r="AQ28">
        <v>0</v>
      </c>
      <c r="AR28">
        <v>1.1216000000000004</v>
      </c>
      <c r="AS28">
        <v>6.2872799999999991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755.02137376413953</v>
      </c>
      <c r="DN28">
        <v>28.11477519351708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82.07570981557312</v>
      </c>
      <c r="L29">
        <v>51.862846964297816</v>
      </c>
      <c r="M29">
        <v>0</v>
      </c>
      <c r="N29">
        <v>30.000658645824185</v>
      </c>
      <c r="O29">
        <v>50.376913580894069</v>
      </c>
      <c r="P29">
        <v>60.960617304773152</v>
      </c>
      <c r="Q29">
        <v>0</v>
      </c>
      <c r="R29">
        <v>10.766068950330315</v>
      </c>
      <c r="S29">
        <v>0</v>
      </c>
      <c r="T29">
        <v>0</v>
      </c>
      <c r="U29">
        <v>330.95836825679891</v>
      </c>
      <c r="V29">
        <v>5.2680540270135081</v>
      </c>
      <c r="W29">
        <v>11.491688073394496</v>
      </c>
      <c r="X29">
        <v>24.976070128118678</v>
      </c>
      <c r="Y29">
        <v>0</v>
      </c>
      <c r="Z29">
        <v>3.3125664000000006</v>
      </c>
      <c r="AA29">
        <v>10.032642584214351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20.158281000000002</v>
      </c>
      <c r="AM29">
        <v>2.6762944000000006</v>
      </c>
      <c r="AN29">
        <v>0</v>
      </c>
      <c r="AO29">
        <v>0</v>
      </c>
      <c r="AP29">
        <v>0.65067878317061156</v>
      </c>
      <c r="AQ29">
        <v>0</v>
      </c>
      <c r="AR29">
        <v>1.1216000000000004</v>
      </c>
      <c r="AS29">
        <v>6.2872799999999991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758.30956410634792</v>
      </c>
      <c r="DN29">
        <v>28.237296808055245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36.303849960633968</v>
      </c>
      <c r="M30">
        <v>0</v>
      </c>
      <c r="N30">
        <v>30.000658645824185</v>
      </c>
      <c r="O30">
        <v>50.376913580894069</v>
      </c>
      <c r="P30">
        <v>60.960617304773152</v>
      </c>
      <c r="Q30">
        <v>0</v>
      </c>
      <c r="R30">
        <v>10.766068950330315</v>
      </c>
      <c r="S30">
        <v>0</v>
      </c>
      <c r="T30">
        <v>0</v>
      </c>
      <c r="U30">
        <v>330.95836825679891</v>
      </c>
      <c r="V30">
        <v>5.2680540270135081</v>
      </c>
      <c r="W30">
        <v>11.491688073394496</v>
      </c>
      <c r="X30">
        <v>24.976070128118678</v>
      </c>
      <c r="Y30">
        <v>0</v>
      </c>
      <c r="Z30">
        <v>3.3125664000000006</v>
      </c>
      <c r="AA30">
        <v>10.032642584214351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3.2461000000000011</v>
      </c>
      <c r="AM30">
        <v>2.6762944000000006</v>
      </c>
      <c r="AN30">
        <v>0</v>
      </c>
      <c r="AO30">
        <v>0</v>
      </c>
      <c r="AP30">
        <v>0.65067878317061156</v>
      </c>
      <c r="AQ30">
        <v>0</v>
      </c>
      <c r="AR30">
        <v>1.1216000000000004</v>
      </c>
      <c r="AS30">
        <v>6.2872799999999991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727.00685394891559</v>
      </c>
      <c r="DN30">
        <v>27.071684280326874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36.303849960633968</v>
      </c>
      <c r="M31">
        <v>0</v>
      </c>
      <c r="N31">
        <v>30.000658645824185</v>
      </c>
      <c r="O31">
        <v>50.376913580894069</v>
      </c>
      <c r="P31">
        <v>60.960617304773152</v>
      </c>
      <c r="Q31">
        <v>0</v>
      </c>
      <c r="R31">
        <v>10.766068950330315</v>
      </c>
      <c r="S31">
        <v>0</v>
      </c>
      <c r="T31">
        <v>0</v>
      </c>
      <c r="U31">
        <v>330.95836825679891</v>
      </c>
      <c r="V31">
        <v>5.2680540270135081</v>
      </c>
      <c r="W31">
        <v>11.491688073394496</v>
      </c>
      <c r="X31">
        <v>24.976070128118678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0.59020000000000017</v>
      </c>
      <c r="AM31">
        <v>2.6762944000000006</v>
      </c>
      <c r="AN31">
        <v>0</v>
      </c>
      <c r="AO31">
        <v>0</v>
      </c>
      <c r="AP31">
        <v>0.65067878317061156</v>
      </c>
      <c r="AQ31">
        <v>0</v>
      </c>
      <c r="AR31">
        <v>12.618000000000002</v>
      </c>
      <c r="AS31">
        <v>6.2872799999999991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736.90185539561094</v>
      </c>
      <c r="DN31">
        <v>27.440142833631615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36.303849960633968</v>
      </c>
      <c r="M32">
        <v>0</v>
      </c>
      <c r="N32">
        <v>30.000658645824185</v>
      </c>
      <c r="O32">
        <v>50.376913580894069</v>
      </c>
      <c r="P32">
        <v>60.960617304773152</v>
      </c>
      <c r="Q32">
        <v>0</v>
      </c>
      <c r="R32">
        <v>10.766068950330315</v>
      </c>
      <c r="S32">
        <v>0</v>
      </c>
      <c r="T32">
        <v>0</v>
      </c>
      <c r="U32">
        <v>330.95836825679891</v>
      </c>
      <c r="V32">
        <v>5.2680540270135081</v>
      </c>
      <c r="W32">
        <v>11.491688073394496</v>
      </c>
      <c r="X32">
        <v>24.976070128118678</v>
      </c>
      <c r="Y32">
        <v>0</v>
      </c>
      <c r="Z32">
        <v>3.3125664000000006</v>
      </c>
      <c r="AA32">
        <v>6.6215441055814726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0.59020000000000017</v>
      </c>
      <c r="AM32">
        <v>2.6762944000000006</v>
      </c>
      <c r="AN32">
        <v>0</v>
      </c>
      <c r="AO32">
        <v>0</v>
      </c>
      <c r="AP32">
        <v>0.65067878317061156</v>
      </c>
      <c r="AQ32">
        <v>0</v>
      </c>
      <c r="AR32">
        <v>12.618000000000002</v>
      </c>
      <c r="AS32">
        <v>6.2872799999999991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733.61329244190722</v>
      </c>
      <c r="DN32">
        <v>27.317607308702438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51.862846964297816</v>
      </c>
      <c r="M33">
        <v>0</v>
      </c>
      <c r="N33">
        <v>30.000658645824185</v>
      </c>
      <c r="O33">
        <v>50.376913580894069</v>
      </c>
      <c r="P33">
        <v>60.960617304773152</v>
      </c>
      <c r="Q33">
        <v>0</v>
      </c>
      <c r="R33">
        <v>10.766068950330315</v>
      </c>
      <c r="S33">
        <v>0</v>
      </c>
      <c r="T33">
        <v>0</v>
      </c>
      <c r="U33">
        <v>330.95836825679891</v>
      </c>
      <c r="V33">
        <v>5.2680540270135081</v>
      </c>
      <c r="W33">
        <v>11.491688073394496</v>
      </c>
      <c r="X33">
        <v>24.977081492706951</v>
      </c>
      <c r="Y33">
        <v>0</v>
      </c>
      <c r="Z33">
        <v>3.3125664000000006</v>
      </c>
      <c r="AA33">
        <v>3.41109847863288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13.729979999999996</v>
      </c>
      <c r="AL33">
        <v>0.59020000000000017</v>
      </c>
      <c r="AM33">
        <v>2.6762944000000006</v>
      </c>
      <c r="AN33">
        <v>0</v>
      </c>
      <c r="AO33">
        <v>0</v>
      </c>
      <c r="AP33">
        <v>0.65067878317061156</v>
      </c>
      <c r="AQ33">
        <v>0</v>
      </c>
      <c r="AR33">
        <v>1.1216000000000004</v>
      </c>
      <c r="AS33">
        <v>6.2872799999999991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731.36758844324913</v>
      </c>
      <c r="DN33">
        <v>27.233908848664154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51.862846964297816</v>
      </c>
      <c r="M34">
        <v>0</v>
      </c>
      <c r="N34">
        <v>30.000658645824185</v>
      </c>
      <c r="O34">
        <v>50.376913580894069</v>
      </c>
      <c r="P34">
        <v>60.960617304773152</v>
      </c>
      <c r="Q34">
        <v>0</v>
      </c>
      <c r="R34">
        <v>10.766068950330315</v>
      </c>
      <c r="S34">
        <v>0</v>
      </c>
      <c r="T34">
        <v>0</v>
      </c>
      <c r="U34">
        <v>330.95836825679891</v>
      </c>
      <c r="V34">
        <v>5.2680540270135081</v>
      </c>
      <c r="W34">
        <v>11.491688073394496</v>
      </c>
      <c r="X34">
        <v>24.977081492706951</v>
      </c>
      <c r="Y34">
        <v>0</v>
      </c>
      <c r="Z34">
        <v>3.3125664000000006</v>
      </c>
      <c r="AA34">
        <v>0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0.59020000000000017</v>
      </c>
      <c r="AM34">
        <v>2.6762944000000006</v>
      </c>
      <c r="AN34">
        <v>0</v>
      </c>
      <c r="AO34">
        <v>0</v>
      </c>
      <c r="AP34">
        <v>0.65067878317061156</v>
      </c>
      <c r="AQ34">
        <v>0</v>
      </c>
      <c r="AR34">
        <v>1.1216000000000004</v>
      </c>
      <c r="AS34">
        <v>6.2872799999999991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709.26649803981331</v>
      </c>
      <c r="DN34">
        <v>26.410855173466903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31.11726725317866</v>
      </c>
      <c r="M35">
        <v>0</v>
      </c>
      <c r="N35">
        <v>30.000658645824185</v>
      </c>
      <c r="O35">
        <v>50.376913580894069</v>
      </c>
      <c r="P35">
        <v>60.960617304773152</v>
      </c>
      <c r="Q35">
        <v>0</v>
      </c>
      <c r="R35">
        <v>10.766068950330315</v>
      </c>
      <c r="S35">
        <v>0</v>
      </c>
      <c r="T35">
        <v>0</v>
      </c>
      <c r="U35">
        <v>330.95836825679891</v>
      </c>
      <c r="V35">
        <v>5.2680540270135081</v>
      </c>
      <c r="W35">
        <v>11.491688073394496</v>
      </c>
      <c r="X35">
        <v>24.977081492706951</v>
      </c>
      <c r="Y35">
        <v>0</v>
      </c>
      <c r="Z35">
        <v>1.6562832000000001</v>
      </c>
      <c r="AA35">
        <v>0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0.59020000000000017</v>
      </c>
      <c r="AM35">
        <v>2.6762944000000006</v>
      </c>
      <c r="AN35">
        <v>0</v>
      </c>
      <c r="AO35">
        <v>0</v>
      </c>
      <c r="AP35">
        <v>0.65067878317061156</v>
      </c>
      <c r="AQ35">
        <v>0</v>
      </c>
      <c r="AR35">
        <v>1.1216000000000004</v>
      </c>
      <c r="AS35">
        <v>1.57182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668.38421437719933</v>
      </c>
      <c r="DN35">
        <v>24.888529924961659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22.819056633538413</v>
      </c>
      <c r="M36">
        <v>0</v>
      </c>
      <c r="N36">
        <v>30.000658645824185</v>
      </c>
      <c r="O36">
        <v>50.376913580894069</v>
      </c>
      <c r="P36">
        <v>60.960617304773152</v>
      </c>
      <c r="Q36">
        <v>0</v>
      </c>
      <c r="R36">
        <v>10.766068950330315</v>
      </c>
      <c r="S36">
        <v>0</v>
      </c>
      <c r="T36">
        <v>0</v>
      </c>
      <c r="U36">
        <v>330.95836825679891</v>
      </c>
      <c r="V36">
        <v>5.2680540270135081</v>
      </c>
      <c r="W36">
        <v>11.491688073394496</v>
      </c>
      <c r="X36">
        <v>24.977081492706951</v>
      </c>
      <c r="Y36">
        <v>0</v>
      </c>
      <c r="Z36">
        <v>1.6562832000000001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0.59020000000000017</v>
      </c>
      <c r="AM36">
        <v>2.6762944000000006</v>
      </c>
      <c r="AN36">
        <v>0</v>
      </c>
      <c r="AO36">
        <v>0</v>
      </c>
      <c r="AP36">
        <v>0.65067878317061156</v>
      </c>
      <c r="AQ36">
        <v>0</v>
      </c>
      <c r="AR36">
        <v>1.1216000000000004</v>
      </c>
      <c r="AS36">
        <v>1.57182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653.50879873312658</v>
      </c>
      <c r="DN36">
        <v>24.334616949394096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39.415656856109592</v>
      </c>
      <c r="M37">
        <v>0</v>
      </c>
      <c r="N37">
        <v>30.000658645824185</v>
      </c>
      <c r="O37">
        <v>50.376913580894069</v>
      </c>
      <c r="P37">
        <v>60.960617304773152</v>
      </c>
      <c r="Q37">
        <v>0</v>
      </c>
      <c r="R37">
        <v>10.766068950330315</v>
      </c>
      <c r="S37">
        <v>0</v>
      </c>
      <c r="T37">
        <v>0</v>
      </c>
      <c r="U37">
        <v>330.95836825679891</v>
      </c>
      <c r="V37">
        <v>5.2680540270135081</v>
      </c>
      <c r="W37">
        <v>11.491688073394496</v>
      </c>
      <c r="X37">
        <v>24.976697391952307</v>
      </c>
      <c r="Y37">
        <v>0</v>
      </c>
      <c r="Z37">
        <v>1.6562832000000001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0.59020000000000017</v>
      </c>
      <c r="AM37">
        <v>1.340856</v>
      </c>
      <c r="AN37">
        <v>0</v>
      </c>
      <c r="AO37">
        <v>0</v>
      </c>
      <c r="AP37">
        <v>0.65067878317061156</v>
      </c>
      <c r="AQ37">
        <v>0</v>
      </c>
      <c r="AR37">
        <v>1.1216000000000004</v>
      </c>
      <c r="AS37">
        <v>1.57182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663.58362207611515</v>
      </c>
      <c r="DN37">
        <v>24.709771328222125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39.415656856109592</v>
      </c>
      <c r="M38">
        <v>0</v>
      </c>
      <c r="N38">
        <v>30.000658645824185</v>
      </c>
      <c r="O38">
        <v>50.376913580894069</v>
      </c>
      <c r="P38">
        <v>60.960617304773152</v>
      </c>
      <c r="Q38">
        <v>0</v>
      </c>
      <c r="R38">
        <v>10.766068950330315</v>
      </c>
      <c r="S38">
        <v>0</v>
      </c>
      <c r="T38">
        <v>0</v>
      </c>
      <c r="U38">
        <v>330.95836825679891</v>
      </c>
      <c r="V38">
        <v>5.2680540270135081</v>
      </c>
      <c r="W38">
        <v>11.491688073394496</v>
      </c>
      <c r="X38">
        <v>24.976697391952307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0.59020000000000017</v>
      </c>
      <c r="AM38">
        <v>1.340856</v>
      </c>
      <c r="AN38">
        <v>0</v>
      </c>
      <c r="AO38">
        <v>0</v>
      </c>
      <c r="AP38">
        <v>0.65067878317061156</v>
      </c>
      <c r="AQ38">
        <v>0</v>
      </c>
      <c r="AR38">
        <v>1.1216000000000004</v>
      </c>
      <c r="AS38">
        <v>1.57182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653.31312004791084</v>
      </c>
      <c r="DN38">
        <v>24.327330556426332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46.675796175768554</v>
      </c>
      <c r="M39">
        <v>0</v>
      </c>
      <c r="N39">
        <v>30.000658645824185</v>
      </c>
      <c r="O39">
        <v>50.376913580894069</v>
      </c>
      <c r="P39">
        <v>60.960617304773152</v>
      </c>
      <c r="Q39">
        <v>0</v>
      </c>
      <c r="R39">
        <v>10.766068950330315</v>
      </c>
      <c r="S39">
        <v>0</v>
      </c>
      <c r="T39">
        <v>0</v>
      </c>
      <c r="U39">
        <v>330.95836825679891</v>
      </c>
      <c r="V39">
        <v>5.2680540270135081</v>
      </c>
      <c r="W39">
        <v>11.491688073394496</v>
      </c>
      <c r="X39">
        <v>24.976697391952307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0.59020000000000017</v>
      </c>
      <c r="AM39">
        <v>0</v>
      </c>
      <c r="AN39">
        <v>0</v>
      </c>
      <c r="AO39">
        <v>0</v>
      </c>
      <c r="AP39">
        <v>0.65067878317061156</v>
      </c>
      <c r="AQ39">
        <v>0</v>
      </c>
      <c r="AR39">
        <v>12.618000000000002</v>
      </c>
      <c r="AS39">
        <v>1.2984599999999999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665.20194170167053</v>
      </c>
      <c r="DN39">
        <v>24.770032222325625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46.675562045265721</v>
      </c>
      <c r="M40">
        <v>0</v>
      </c>
      <c r="N40">
        <v>30.000658645824185</v>
      </c>
      <c r="O40">
        <v>50.376913580894069</v>
      </c>
      <c r="P40">
        <v>60.960617304773152</v>
      </c>
      <c r="Q40">
        <v>0</v>
      </c>
      <c r="R40">
        <v>10.766068950330315</v>
      </c>
      <c r="S40">
        <v>0</v>
      </c>
      <c r="T40">
        <v>0</v>
      </c>
      <c r="U40">
        <v>330.95836825679891</v>
      </c>
      <c r="V40">
        <v>5.2680540270135081</v>
      </c>
      <c r="W40">
        <v>11.491688073394496</v>
      </c>
      <c r="X40">
        <v>24.976697391952307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0.59020000000000017</v>
      </c>
      <c r="AM40">
        <v>0</v>
      </c>
      <c r="AN40">
        <v>0</v>
      </c>
      <c r="AO40">
        <v>0</v>
      </c>
      <c r="AP40">
        <v>0.65067878317061156</v>
      </c>
      <c r="AQ40">
        <v>0</v>
      </c>
      <c r="AR40">
        <v>12.618000000000002</v>
      </c>
      <c r="AS40">
        <v>1.2984599999999999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665.20171591556129</v>
      </c>
      <c r="DN40">
        <v>24.770023877932047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46.675689816835309</v>
      </c>
      <c r="M41">
        <v>0</v>
      </c>
      <c r="N41">
        <v>30.000658645824185</v>
      </c>
      <c r="O41">
        <v>50.376913580894069</v>
      </c>
      <c r="P41">
        <v>60.960617304773152</v>
      </c>
      <c r="Q41">
        <v>0</v>
      </c>
      <c r="R41">
        <v>10.766068950330315</v>
      </c>
      <c r="S41">
        <v>0</v>
      </c>
      <c r="T41">
        <v>0</v>
      </c>
      <c r="U41">
        <v>330.95836825679891</v>
      </c>
      <c r="V41">
        <v>5.2680540270135081</v>
      </c>
      <c r="W41">
        <v>11.491688073394496</v>
      </c>
      <c r="X41">
        <v>24.977665683130208</v>
      </c>
      <c r="Y41">
        <v>0</v>
      </c>
      <c r="Z41">
        <v>0</v>
      </c>
      <c r="AA41">
        <v>0</v>
      </c>
      <c r="AB41">
        <v>3.345368000000001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0.59020000000000017</v>
      </c>
      <c r="AM41">
        <v>0</v>
      </c>
      <c r="AN41">
        <v>0</v>
      </c>
      <c r="AO41">
        <v>0</v>
      </c>
      <c r="AP41">
        <v>3.0279337174844412</v>
      </c>
      <c r="AQ41">
        <v>0</v>
      </c>
      <c r="AR41">
        <v>1.1216000000000004</v>
      </c>
      <c r="AS41">
        <v>1.2984599999999999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656.41085586635859</v>
      </c>
      <c r="DN41">
        <v>24.442834924196113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46.675447468071603</v>
      </c>
      <c r="M42">
        <v>0</v>
      </c>
      <c r="N42">
        <v>30.000658645824185</v>
      </c>
      <c r="O42">
        <v>50.376913580894069</v>
      </c>
      <c r="P42">
        <v>60.960617304773152</v>
      </c>
      <c r="Q42">
        <v>0</v>
      </c>
      <c r="R42">
        <v>10.766068950330315</v>
      </c>
      <c r="S42">
        <v>0</v>
      </c>
      <c r="T42">
        <v>0</v>
      </c>
      <c r="U42">
        <v>330.95836825679891</v>
      </c>
      <c r="V42">
        <v>5.2680540270135081</v>
      </c>
      <c r="W42">
        <v>11.491688073394496</v>
      </c>
      <c r="X42">
        <v>24.977665683130208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0.59020000000000017</v>
      </c>
      <c r="AM42">
        <v>0</v>
      </c>
      <c r="AN42">
        <v>0</v>
      </c>
      <c r="AO42">
        <v>0</v>
      </c>
      <c r="AP42">
        <v>3.0279337174844412</v>
      </c>
      <c r="AQ42">
        <v>0</v>
      </c>
      <c r="AR42">
        <v>1.1216000000000004</v>
      </c>
      <c r="AS42">
        <v>1.2984599999999999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653.18536324960155</v>
      </c>
      <c r="DN42">
        <v>24.322717192189337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22.818966413642507</v>
      </c>
      <c r="M43">
        <v>0</v>
      </c>
      <c r="N43">
        <v>30.000658645824185</v>
      </c>
      <c r="O43">
        <v>50.376913580894069</v>
      </c>
      <c r="P43">
        <v>60.960617304773152</v>
      </c>
      <c r="Q43">
        <v>0</v>
      </c>
      <c r="R43">
        <v>10.766068950330315</v>
      </c>
      <c r="S43">
        <v>0</v>
      </c>
      <c r="T43">
        <v>0</v>
      </c>
      <c r="U43">
        <v>330.95836825679891</v>
      </c>
      <c r="V43">
        <v>5.2680540270135081</v>
      </c>
      <c r="W43">
        <v>11.491688073394496</v>
      </c>
      <c r="X43">
        <v>24.977665683130208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3.2461000000000011</v>
      </c>
      <c r="AM43">
        <v>0</v>
      </c>
      <c r="AN43">
        <v>0</v>
      </c>
      <c r="AO43">
        <v>0</v>
      </c>
      <c r="AP43">
        <v>3.0279337174844412</v>
      </c>
      <c r="AQ43">
        <v>0</v>
      </c>
      <c r="AR43">
        <v>1.1216000000000004</v>
      </c>
      <c r="AS43">
        <v>1.2984599999999999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632.74588310581828</v>
      </c>
      <c r="DN43">
        <v>23.561616281543593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65.564606286498403</v>
      </c>
      <c r="L44">
        <v>22.819028589898039</v>
      </c>
      <c r="M44">
        <v>0</v>
      </c>
      <c r="N44">
        <v>30.000658645824185</v>
      </c>
      <c r="O44">
        <v>50.376913580894069</v>
      </c>
      <c r="P44">
        <v>60.960617304773152</v>
      </c>
      <c r="Q44">
        <v>0</v>
      </c>
      <c r="R44">
        <v>10.766068950330315</v>
      </c>
      <c r="S44">
        <v>0</v>
      </c>
      <c r="T44">
        <v>0</v>
      </c>
      <c r="U44">
        <v>330.95836825679891</v>
      </c>
      <c r="V44">
        <v>5.2680540270135081</v>
      </c>
      <c r="W44">
        <v>11.491688073394496</v>
      </c>
      <c r="X44">
        <v>24.977665683130208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3.2461000000000011</v>
      </c>
      <c r="AM44">
        <v>0</v>
      </c>
      <c r="AN44">
        <v>0</v>
      </c>
      <c r="AO44">
        <v>0</v>
      </c>
      <c r="AP44">
        <v>3.0279337174844412</v>
      </c>
      <c r="AQ44">
        <v>0</v>
      </c>
      <c r="AR44">
        <v>1.1216000000000004</v>
      </c>
      <c r="AS44">
        <v>1.2984599999999999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616.82483539931604</v>
      </c>
      <c r="DN44">
        <v>22.968767316723401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61.99803460136161</v>
      </c>
      <c r="L45">
        <v>22.819028589898039</v>
      </c>
      <c r="M45">
        <v>0</v>
      </c>
      <c r="N45">
        <v>30.000658645824185</v>
      </c>
      <c r="O45">
        <v>50.376913580894069</v>
      </c>
      <c r="P45">
        <v>60.960617304773152</v>
      </c>
      <c r="Q45">
        <v>0</v>
      </c>
      <c r="R45">
        <v>10.766068950330315</v>
      </c>
      <c r="S45">
        <v>0</v>
      </c>
      <c r="T45">
        <v>0</v>
      </c>
      <c r="U45">
        <v>330.95836825679891</v>
      </c>
      <c r="V45">
        <v>5.2680540270135081</v>
      </c>
      <c r="W45">
        <v>11.491688073394496</v>
      </c>
      <c r="X45">
        <v>24.977284500946709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3.2461000000000011</v>
      </c>
      <c r="AM45">
        <v>0</v>
      </c>
      <c r="AN45">
        <v>0</v>
      </c>
      <c r="AO45">
        <v>0</v>
      </c>
      <c r="AP45">
        <v>0.65067878317061156</v>
      </c>
      <c r="AQ45">
        <v>0</v>
      </c>
      <c r="AR45">
        <v>1.1216000000000004</v>
      </c>
      <c r="AS45">
        <v>1.2984599999999999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611.09416331791135</v>
      </c>
      <c r="DN45">
        <v>22.755231596494063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65.004514093916811</v>
      </c>
      <c r="L46">
        <v>22.819028589898039</v>
      </c>
      <c r="M46">
        <v>0</v>
      </c>
      <c r="N46">
        <v>30.000658645824185</v>
      </c>
      <c r="O46">
        <v>50.376913580894069</v>
      </c>
      <c r="P46">
        <v>60.960617304773152</v>
      </c>
      <c r="Q46">
        <v>0</v>
      </c>
      <c r="R46">
        <v>10.766068950330315</v>
      </c>
      <c r="S46">
        <v>0</v>
      </c>
      <c r="T46">
        <v>0</v>
      </c>
      <c r="U46">
        <v>330.95836825679891</v>
      </c>
      <c r="V46">
        <v>5.2680540270135081</v>
      </c>
      <c r="W46">
        <v>11.491688073394496</v>
      </c>
      <c r="X46">
        <v>24.977284500946709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3.2461000000000011</v>
      </c>
      <c r="AM46">
        <v>0</v>
      </c>
      <c r="AN46">
        <v>0</v>
      </c>
      <c r="AO46">
        <v>0</v>
      </c>
      <c r="AP46">
        <v>0.65067878317061156</v>
      </c>
      <c r="AQ46">
        <v>0</v>
      </c>
      <c r="AR46">
        <v>1.1216000000000004</v>
      </c>
      <c r="AS46">
        <v>1.2984599999999999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613.99271019578589</v>
      </c>
      <c r="DN46">
        <v>22.86316421117467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60.004880101295413</v>
      </c>
      <c r="L47">
        <v>22.819028589898039</v>
      </c>
      <c r="M47">
        <v>0</v>
      </c>
      <c r="N47">
        <v>30.000658645824185</v>
      </c>
      <c r="O47">
        <v>50.376913580894069</v>
      </c>
      <c r="P47">
        <v>60.960617304773152</v>
      </c>
      <c r="Q47">
        <v>0</v>
      </c>
      <c r="R47">
        <v>10.766068950330315</v>
      </c>
      <c r="S47">
        <v>0</v>
      </c>
      <c r="T47">
        <v>0</v>
      </c>
      <c r="U47">
        <v>330.95836825679891</v>
      </c>
      <c r="V47">
        <v>5.2680540270135081</v>
      </c>
      <c r="W47">
        <v>11.491688073394496</v>
      </c>
      <c r="X47">
        <v>24.977284500946709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3.2461000000000011</v>
      </c>
      <c r="AM47">
        <v>0</v>
      </c>
      <c r="AN47">
        <v>0</v>
      </c>
      <c r="AO47">
        <v>0</v>
      </c>
      <c r="AP47">
        <v>0.65067878317061156</v>
      </c>
      <c r="AQ47">
        <v>0</v>
      </c>
      <c r="AR47">
        <v>1.1216000000000004</v>
      </c>
      <c r="AS47">
        <v>1.2984599999999999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605.1369758787971</v>
      </c>
      <c r="DN47">
        <v>22.533404935542116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60.004983581451661</v>
      </c>
      <c r="L48">
        <v>22.819028589898039</v>
      </c>
      <c r="M48">
        <v>0</v>
      </c>
      <c r="N48">
        <v>30.000658645824185</v>
      </c>
      <c r="O48">
        <v>50.376913580894069</v>
      </c>
      <c r="P48">
        <v>60.960617304773152</v>
      </c>
      <c r="Q48">
        <v>0</v>
      </c>
      <c r="R48">
        <v>10.766068950330315</v>
      </c>
      <c r="S48">
        <v>0</v>
      </c>
      <c r="T48">
        <v>0</v>
      </c>
      <c r="U48">
        <v>330.95836825679891</v>
      </c>
      <c r="V48">
        <v>5.2680540270135081</v>
      </c>
      <c r="W48">
        <v>11.491688073394496</v>
      </c>
      <c r="X48">
        <v>24.977284500946709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3.2461000000000011</v>
      </c>
      <c r="AM48">
        <v>0</v>
      </c>
      <c r="AN48">
        <v>0</v>
      </c>
      <c r="AO48">
        <v>0</v>
      </c>
      <c r="AP48">
        <v>0.65067878317061156</v>
      </c>
      <c r="AQ48">
        <v>0</v>
      </c>
      <c r="AR48">
        <v>10.094400000000002</v>
      </c>
      <c r="AS48">
        <v>1.2984599999999999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613.78775203814075</v>
      </c>
      <c r="DN48">
        <v>22.855532256354621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60.002981305637981</v>
      </c>
      <c r="L49">
        <v>22.819028589898039</v>
      </c>
      <c r="M49">
        <v>0</v>
      </c>
      <c r="N49">
        <v>30.000658645824185</v>
      </c>
      <c r="O49">
        <v>50.376913580894069</v>
      </c>
      <c r="P49">
        <v>60.960617304773152</v>
      </c>
      <c r="Q49">
        <v>0</v>
      </c>
      <c r="R49">
        <v>10.766068950330315</v>
      </c>
      <c r="S49">
        <v>0</v>
      </c>
      <c r="T49">
        <v>0</v>
      </c>
      <c r="U49">
        <v>330.95836825679891</v>
      </c>
      <c r="V49">
        <v>5.2680540270135081</v>
      </c>
      <c r="W49">
        <v>11.491688073394496</v>
      </c>
      <c r="X49">
        <v>24.976915360724107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3.2461000000000011</v>
      </c>
      <c r="AM49">
        <v>0</v>
      </c>
      <c r="AN49">
        <v>0</v>
      </c>
      <c r="AO49">
        <v>0</v>
      </c>
      <c r="AP49">
        <v>0.65067878317061156</v>
      </c>
      <c r="AQ49">
        <v>0</v>
      </c>
      <c r="AR49">
        <v>10.094400000000002</v>
      </c>
      <c r="AS49">
        <v>1.2984599999999999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613.78546580553302</v>
      </c>
      <c r="DN49">
        <v>22.855447072926104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70.004476048618784</v>
      </c>
      <c r="L50">
        <v>22.819028589898039</v>
      </c>
      <c r="M50">
        <v>0</v>
      </c>
      <c r="N50">
        <v>30.000658645824185</v>
      </c>
      <c r="O50">
        <v>50.376913580894069</v>
      </c>
      <c r="P50">
        <v>60.960617304773152</v>
      </c>
      <c r="Q50">
        <v>0</v>
      </c>
      <c r="R50">
        <v>10.766068950330315</v>
      </c>
      <c r="S50">
        <v>0</v>
      </c>
      <c r="T50">
        <v>0</v>
      </c>
      <c r="U50">
        <v>330.95836825679891</v>
      </c>
      <c r="V50">
        <v>5.2680540270135081</v>
      </c>
      <c r="W50">
        <v>11.491688073394496</v>
      </c>
      <c r="X50">
        <v>24.976915360724107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3.2461000000000011</v>
      </c>
      <c r="AM50">
        <v>0</v>
      </c>
      <c r="AN50">
        <v>0</v>
      </c>
      <c r="AO50">
        <v>0</v>
      </c>
      <c r="AP50">
        <v>0.65067878317061156</v>
      </c>
      <c r="AQ50">
        <v>0</v>
      </c>
      <c r="AR50">
        <v>1.1216000000000004</v>
      </c>
      <c r="AS50">
        <v>1.2984599999999999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614.77723063484018</v>
      </c>
      <c r="DN50">
        <v>22.892376986599764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70.666923089025019</v>
      </c>
      <c r="L51">
        <v>22.819402514395126</v>
      </c>
      <c r="M51">
        <v>0</v>
      </c>
      <c r="N51">
        <v>30.000658645824185</v>
      </c>
      <c r="O51">
        <v>50.376913580894069</v>
      </c>
      <c r="P51">
        <v>60.960617304773152</v>
      </c>
      <c r="Q51">
        <v>0</v>
      </c>
      <c r="R51">
        <v>10.766068950330315</v>
      </c>
      <c r="S51">
        <v>0</v>
      </c>
      <c r="T51">
        <v>0</v>
      </c>
      <c r="U51">
        <v>330.95836825679891</v>
      </c>
      <c r="V51">
        <v>5.2680540270135081</v>
      </c>
      <c r="W51">
        <v>11.491688073394496</v>
      </c>
      <c r="X51">
        <v>24.976915360724107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3.2461000000000011</v>
      </c>
      <c r="AM51">
        <v>0</v>
      </c>
      <c r="AN51">
        <v>0</v>
      </c>
      <c r="AO51">
        <v>0</v>
      </c>
      <c r="AP51">
        <v>0.65067878317061156</v>
      </c>
      <c r="AQ51">
        <v>0</v>
      </c>
      <c r="AR51">
        <v>1.1216000000000004</v>
      </c>
      <c r="AS51">
        <v>1.2984599999999999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615.41625607261324</v>
      </c>
      <c r="DN51">
        <v>22.916172513730089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70.003926685026812</v>
      </c>
      <c r="L52">
        <v>22.819148936170212</v>
      </c>
      <c r="M52">
        <v>0</v>
      </c>
      <c r="N52">
        <v>30.000658645824185</v>
      </c>
      <c r="O52">
        <v>50.376913580894069</v>
      </c>
      <c r="P52">
        <v>60.960617304773152</v>
      </c>
      <c r="Q52">
        <v>0</v>
      </c>
      <c r="R52">
        <v>10.766068950330315</v>
      </c>
      <c r="S52">
        <v>0</v>
      </c>
      <c r="T52">
        <v>0</v>
      </c>
      <c r="U52">
        <v>330.95836825679891</v>
      </c>
      <c r="V52">
        <v>5.2680540270135081</v>
      </c>
      <c r="W52">
        <v>11.491688073394496</v>
      </c>
      <c r="X52">
        <v>24.976915360724107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3.2461000000000011</v>
      </c>
      <c r="AM52">
        <v>0</v>
      </c>
      <c r="AN52">
        <v>0</v>
      </c>
      <c r="AO52">
        <v>0</v>
      </c>
      <c r="AP52">
        <v>0.65067878317061156</v>
      </c>
      <c r="AQ52">
        <v>0</v>
      </c>
      <c r="AR52">
        <v>1.1216000000000004</v>
      </c>
      <c r="AS52">
        <v>1.2984599999999999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614.7768170320245</v>
      </c>
      <c r="DN52">
        <v>22.892361572095687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70.003926685026812</v>
      </c>
      <c r="L53">
        <v>22.819056633538413</v>
      </c>
      <c r="M53">
        <v>0</v>
      </c>
      <c r="N53">
        <v>30.000658645824185</v>
      </c>
      <c r="O53">
        <v>50.376913580894069</v>
      </c>
      <c r="P53">
        <v>60.960617304773152</v>
      </c>
      <c r="Q53">
        <v>0</v>
      </c>
      <c r="R53">
        <v>10.766068950330315</v>
      </c>
      <c r="S53">
        <v>0</v>
      </c>
      <c r="T53">
        <v>0</v>
      </c>
      <c r="U53">
        <v>330.95836825679891</v>
      </c>
      <c r="V53">
        <v>5.2680540270135081</v>
      </c>
      <c r="W53">
        <v>11.491688073394496</v>
      </c>
      <c r="X53">
        <v>24.975653149296758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3.2461000000000011</v>
      </c>
      <c r="AM53">
        <v>0</v>
      </c>
      <c r="AN53">
        <v>0</v>
      </c>
      <c r="AO53">
        <v>0</v>
      </c>
      <c r="AP53">
        <v>0.65067878317061156</v>
      </c>
      <c r="AQ53">
        <v>0</v>
      </c>
      <c r="AR53">
        <v>1.1216000000000004</v>
      </c>
      <c r="AS53">
        <v>1.2984599999999999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614.77551130812753</v>
      </c>
      <c r="DN53">
        <v>22.89231278193342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60.004577560431763</v>
      </c>
      <c r="L54">
        <v>22.819199722246331</v>
      </c>
      <c r="M54">
        <v>0</v>
      </c>
      <c r="N54">
        <v>30.000658645824185</v>
      </c>
      <c r="O54">
        <v>50.376913580894069</v>
      </c>
      <c r="P54">
        <v>60.960617304773152</v>
      </c>
      <c r="Q54">
        <v>0</v>
      </c>
      <c r="R54">
        <v>10.766312617159338</v>
      </c>
      <c r="S54">
        <v>0</v>
      </c>
      <c r="T54">
        <v>0</v>
      </c>
      <c r="U54">
        <v>330.95836825679891</v>
      </c>
      <c r="V54">
        <v>5.2686857142857138</v>
      </c>
      <c r="W54">
        <v>11.491688073394496</v>
      </c>
      <c r="X54">
        <v>24.975653149296758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3.2461000000000011</v>
      </c>
      <c r="AM54">
        <v>0</v>
      </c>
      <c r="AN54">
        <v>0</v>
      </c>
      <c r="AO54">
        <v>0</v>
      </c>
      <c r="AP54">
        <v>0.65067878317061156</v>
      </c>
      <c r="AQ54">
        <v>0</v>
      </c>
      <c r="AR54">
        <v>1.1216000000000004</v>
      </c>
      <c r="AS54">
        <v>1.2984599999999999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605.13612080230723</v>
      </c>
      <c r="DN54">
        <v>22.533372605967919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80.055379835560004</v>
      </c>
      <c r="L55">
        <v>22.818872870249013</v>
      </c>
      <c r="M55">
        <v>0</v>
      </c>
      <c r="N55">
        <v>30.000658645824185</v>
      </c>
      <c r="O55">
        <v>50.376913580894069</v>
      </c>
      <c r="P55">
        <v>60.960617304773152</v>
      </c>
      <c r="Q55">
        <v>0</v>
      </c>
      <c r="R55">
        <v>10.765083840503673</v>
      </c>
      <c r="S55">
        <v>0</v>
      </c>
      <c r="T55">
        <v>0</v>
      </c>
      <c r="U55">
        <v>330.95836825679891</v>
      </c>
      <c r="V55">
        <v>5.2674981818181816</v>
      </c>
      <c r="W55">
        <v>11.491688073394496</v>
      </c>
      <c r="X55">
        <v>24.975653149296758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3.2461000000000011</v>
      </c>
      <c r="AM55">
        <v>0</v>
      </c>
      <c r="AN55">
        <v>0</v>
      </c>
      <c r="AO55">
        <v>0</v>
      </c>
      <c r="AP55">
        <v>0.65067878317061156</v>
      </c>
      <c r="AQ55">
        <v>0</v>
      </c>
      <c r="AR55">
        <v>1.1216000000000004</v>
      </c>
      <c r="AS55">
        <v>1.2984599999999999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624.46445446181133</v>
      </c>
      <c r="DN55">
        <v>23.253098060471501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82.078211569360107</v>
      </c>
      <c r="L56">
        <v>22.818872870249013</v>
      </c>
      <c r="M56">
        <v>0</v>
      </c>
      <c r="N56">
        <v>30.000658645824185</v>
      </c>
      <c r="O56">
        <v>50.376913580894069</v>
      </c>
      <c r="P56">
        <v>60.960617304773152</v>
      </c>
      <c r="Q56">
        <v>0</v>
      </c>
      <c r="R56">
        <v>10.765083840503673</v>
      </c>
      <c r="S56">
        <v>0</v>
      </c>
      <c r="T56">
        <v>0</v>
      </c>
      <c r="U56">
        <v>330.95836825679891</v>
      </c>
      <c r="V56">
        <v>5.2674981818181816</v>
      </c>
      <c r="W56">
        <v>11.491688073394496</v>
      </c>
      <c r="X56">
        <v>24.975653149296758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3.2461000000000011</v>
      </c>
      <c r="AM56">
        <v>0</v>
      </c>
      <c r="AN56">
        <v>0</v>
      </c>
      <c r="AO56">
        <v>0</v>
      </c>
      <c r="AP56">
        <v>0.65067878317061156</v>
      </c>
      <c r="AQ56">
        <v>0</v>
      </c>
      <c r="AR56">
        <v>2.2432000000000003</v>
      </c>
      <c r="AS56">
        <v>1.2984599999999999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627.49600068700272</v>
      </c>
      <c r="DN56">
        <v>23.365983569080353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82.078211569360107</v>
      </c>
      <c r="L57">
        <v>22.818872870249013</v>
      </c>
      <c r="M57">
        <v>0</v>
      </c>
      <c r="N57">
        <v>30.000658645824185</v>
      </c>
      <c r="O57">
        <v>50.376913580894069</v>
      </c>
      <c r="P57">
        <v>60.960617304773152</v>
      </c>
      <c r="Q57">
        <v>0</v>
      </c>
      <c r="R57">
        <v>10.765083840503673</v>
      </c>
      <c r="S57">
        <v>0</v>
      </c>
      <c r="T57">
        <v>0</v>
      </c>
      <c r="U57">
        <v>330.95836825679891</v>
      </c>
      <c r="V57">
        <v>5.2692930496453894</v>
      </c>
      <c r="W57">
        <v>11.491688073394496</v>
      </c>
      <c r="X57">
        <v>24.977538631842947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3.2461000000000011</v>
      </c>
      <c r="AM57">
        <v>0</v>
      </c>
      <c r="AN57">
        <v>0</v>
      </c>
      <c r="AO57">
        <v>0</v>
      </c>
      <c r="AP57">
        <v>0.65067878317061156</v>
      </c>
      <c r="AQ57">
        <v>0</v>
      </c>
      <c r="AR57">
        <v>2.2432000000000003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627.89486854799111</v>
      </c>
      <c r="DN57">
        <v>23.380836058465466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82.078706458990894</v>
      </c>
      <c r="L58">
        <v>22.818872870249013</v>
      </c>
      <c r="M58">
        <v>0</v>
      </c>
      <c r="N58">
        <v>30.000658645824185</v>
      </c>
      <c r="O58">
        <v>50.376913580894069</v>
      </c>
      <c r="P58">
        <v>60.960617304773152</v>
      </c>
      <c r="Q58">
        <v>0</v>
      </c>
      <c r="R58">
        <v>10.766312617159338</v>
      </c>
      <c r="S58">
        <v>0</v>
      </c>
      <c r="T58">
        <v>0</v>
      </c>
      <c r="U58">
        <v>330.95836825679891</v>
      </c>
      <c r="V58">
        <v>5.2692930496453894</v>
      </c>
      <c r="W58">
        <v>11.491688073394496</v>
      </c>
      <c r="X58">
        <v>24.977538631842947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3.2461000000000011</v>
      </c>
      <c r="AM58">
        <v>0</v>
      </c>
      <c r="AN58">
        <v>0</v>
      </c>
      <c r="AO58">
        <v>0</v>
      </c>
      <c r="AP58">
        <v>0.65067878317061156</v>
      </c>
      <c r="AQ58">
        <v>0</v>
      </c>
      <c r="AR58">
        <v>2.2432000000000003</v>
      </c>
      <c r="AS58">
        <v>6.2872799999999991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632.31093239879715</v>
      </c>
      <c r="DN58">
        <v>23.545275873945776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82.078706458990894</v>
      </c>
      <c r="L59">
        <v>22.818872870249013</v>
      </c>
      <c r="M59">
        <v>0</v>
      </c>
      <c r="N59">
        <v>30.000658645824185</v>
      </c>
      <c r="O59">
        <v>50.376913580894069</v>
      </c>
      <c r="P59">
        <v>60.960617304773152</v>
      </c>
      <c r="Q59">
        <v>0</v>
      </c>
      <c r="R59">
        <v>10.766312617159338</v>
      </c>
      <c r="S59">
        <v>0</v>
      </c>
      <c r="T59">
        <v>0</v>
      </c>
      <c r="U59">
        <v>330.95836825679891</v>
      </c>
      <c r="V59">
        <v>5.2692930496453894</v>
      </c>
      <c r="W59">
        <v>11.491688073394496</v>
      </c>
      <c r="X59">
        <v>24.977538631842947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3.2461000000000011</v>
      </c>
      <c r="AM59">
        <v>0</v>
      </c>
      <c r="AN59">
        <v>0</v>
      </c>
      <c r="AO59">
        <v>0</v>
      </c>
      <c r="AP59">
        <v>0.65067878317061156</v>
      </c>
      <c r="AQ59">
        <v>0</v>
      </c>
      <c r="AR59">
        <v>2.2432000000000003</v>
      </c>
      <c r="AS59">
        <v>6.2872799999999991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632.31093239879715</v>
      </c>
      <c r="DN59">
        <v>23.545275873945776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82.078706458990894</v>
      </c>
      <c r="L60">
        <v>22.818872870249013</v>
      </c>
      <c r="M60">
        <v>0</v>
      </c>
      <c r="N60">
        <v>30.000658645824185</v>
      </c>
      <c r="O60">
        <v>50.376913580894069</v>
      </c>
      <c r="P60">
        <v>60.960617304773152</v>
      </c>
      <c r="Q60">
        <v>0</v>
      </c>
      <c r="R60">
        <v>10.766312617159338</v>
      </c>
      <c r="S60">
        <v>0</v>
      </c>
      <c r="T60">
        <v>0</v>
      </c>
      <c r="U60">
        <v>330.95836825679891</v>
      </c>
      <c r="V60">
        <v>5.2692930496453894</v>
      </c>
      <c r="W60">
        <v>11.491688073394496</v>
      </c>
      <c r="X60">
        <v>24.977538631842947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4.4265000000000008</v>
      </c>
      <c r="AM60">
        <v>0</v>
      </c>
      <c r="AN60">
        <v>0</v>
      </c>
      <c r="AO60">
        <v>0</v>
      </c>
      <c r="AP60">
        <v>0.65067878317061156</v>
      </c>
      <c r="AQ60">
        <v>0</v>
      </c>
      <c r="AR60">
        <v>2.2432000000000003</v>
      </c>
      <c r="AS60">
        <v>6.2872799999999991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633.44895608958893</v>
      </c>
      <c r="DN60">
        <v>23.587652183154038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82.078706458990894</v>
      </c>
      <c r="L61">
        <v>22.818872870249013</v>
      </c>
      <c r="M61">
        <v>0</v>
      </c>
      <c r="N61">
        <v>30.000658645824185</v>
      </c>
      <c r="O61">
        <v>50.376913580894069</v>
      </c>
      <c r="P61">
        <v>60.960617304773152</v>
      </c>
      <c r="Q61">
        <v>0</v>
      </c>
      <c r="R61">
        <v>10.767140450538689</v>
      </c>
      <c r="S61">
        <v>0</v>
      </c>
      <c r="T61">
        <v>0</v>
      </c>
      <c r="U61">
        <v>330.95836825679891</v>
      </c>
      <c r="V61">
        <v>5.2680540270135081</v>
      </c>
      <c r="W61">
        <v>11.491688073394496</v>
      </c>
      <c r="X61">
        <v>24.977538631842947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18.001100000000001</v>
      </c>
      <c r="AM61">
        <v>0</v>
      </c>
      <c r="AN61">
        <v>0</v>
      </c>
      <c r="AO61">
        <v>0</v>
      </c>
      <c r="AP61">
        <v>0.65067878317061156</v>
      </c>
      <c r="AQ61">
        <v>0</v>
      </c>
      <c r="AR61">
        <v>2.2432000000000003</v>
      </c>
      <c r="AS61">
        <v>6.2872799999999991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646.53583151602948</v>
      </c>
      <c r="DN61">
        <v>24.074965567460772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82.078706458990894</v>
      </c>
      <c r="L62">
        <v>22.818872870249013</v>
      </c>
      <c r="M62">
        <v>0</v>
      </c>
      <c r="N62">
        <v>30.000658645824185</v>
      </c>
      <c r="O62">
        <v>50.376913580894069</v>
      </c>
      <c r="P62">
        <v>60.960617304773152</v>
      </c>
      <c r="Q62">
        <v>0</v>
      </c>
      <c r="R62">
        <v>10.766068950330315</v>
      </c>
      <c r="S62">
        <v>0</v>
      </c>
      <c r="T62">
        <v>0</v>
      </c>
      <c r="U62">
        <v>330.95836825679891</v>
      </c>
      <c r="V62">
        <v>5.2680540270135081</v>
      </c>
      <c r="W62">
        <v>11.491688073394496</v>
      </c>
      <c r="X62">
        <v>24.977538631842947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18.001100000000001</v>
      </c>
      <c r="AM62">
        <v>0</v>
      </c>
      <c r="AN62">
        <v>0</v>
      </c>
      <c r="AO62">
        <v>0</v>
      </c>
      <c r="AP62">
        <v>0.65067878317061156</v>
      </c>
      <c r="AQ62">
        <v>0</v>
      </c>
      <c r="AR62">
        <v>2.2432000000000003</v>
      </c>
      <c r="AS62">
        <v>6.2872799999999991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646.53479832432708</v>
      </c>
      <c r="DN62">
        <v>24.074927258954808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82.078974891566247</v>
      </c>
      <c r="L63">
        <v>22.819468431013064</v>
      </c>
      <c r="M63">
        <v>0</v>
      </c>
      <c r="N63">
        <v>30.000658645824185</v>
      </c>
      <c r="O63">
        <v>50.376913580894069</v>
      </c>
      <c r="P63">
        <v>60.960617304773152</v>
      </c>
      <c r="Q63">
        <v>0</v>
      </c>
      <c r="R63">
        <v>10.766068950330315</v>
      </c>
      <c r="S63">
        <v>0</v>
      </c>
      <c r="T63">
        <v>0</v>
      </c>
      <c r="U63">
        <v>330.95836825679891</v>
      </c>
      <c r="V63">
        <v>5.2680540270135081</v>
      </c>
      <c r="W63">
        <v>11.491688073394496</v>
      </c>
      <c r="X63">
        <v>24.977538631842947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18.001100000000001</v>
      </c>
      <c r="AM63">
        <v>0</v>
      </c>
      <c r="AN63">
        <v>0</v>
      </c>
      <c r="AO63">
        <v>0</v>
      </c>
      <c r="AP63">
        <v>1.1386878705485706</v>
      </c>
      <c r="AQ63">
        <v>0</v>
      </c>
      <c r="AR63">
        <v>10.094400000000002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650.81989815832287</v>
      </c>
      <c r="DN63">
        <v>24.234520505676347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82.076467917411918</v>
      </c>
      <c r="L64">
        <v>22.819193857965448</v>
      </c>
      <c r="M64">
        <v>0</v>
      </c>
      <c r="N64">
        <v>30.000658645824185</v>
      </c>
      <c r="O64">
        <v>50.376913580894069</v>
      </c>
      <c r="P64">
        <v>60.960617304773152</v>
      </c>
      <c r="Q64">
        <v>0</v>
      </c>
      <c r="R64">
        <v>10.766068950330315</v>
      </c>
      <c r="S64">
        <v>0</v>
      </c>
      <c r="T64">
        <v>0</v>
      </c>
      <c r="U64">
        <v>330.95836825679891</v>
      </c>
      <c r="V64">
        <v>5.2680540270135081</v>
      </c>
      <c r="W64">
        <v>11.491688073394496</v>
      </c>
      <c r="X64">
        <v>24.977538631842947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18.001100000000001</v>
      </c>
      <c r="AM64">
        <v>0</v>
      </c>
      <c r="AN64">
        <v>0</v>
      </c>
      <c r="AO64">
        <v>0</v>
      </c>
      <c r="AP64">
        <v>1.1386878705485706</v>
      </c>
      <c r="AQ64">
        <v>0</v>
      </c>
      <c r="AR64">
        <v>10.094400000000002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650.81721646203573</v>
      </c>
      <c r="DN64">
        <v>24.23442065476144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82.077588486508418</v>
      </c>
      <c r="L65">
        <v>22.81938841353524</v>
      </c>
      <c r="M65">
        <v>0</v>
      </c>
      <c r="N65">
        <v>30.000658645824185</v>
      </c>
      <c r="O65">
        <v>50.376913580894069</v>
      </c>
      <c r="P65">
        <v>60.960617304773152</v>
      </c>
      <c r="Q65">
        <v>0</v>
      </c>
      <c r="R65">
        <v>10.766068950330315</v>
      </c>
      <c r="S65">
        <v>0</v>
      </c>
      <c r="T65">
        <v>0</v>
      </c>
      <c r="U65">
        <v>330.95836825679891</v>
      </c>
      <c r="V65">
        <v>5.2680540270135081</v>
      </c>
      <c r="W65">
        <v>11.491688073394496</v>
      </c>
      <c r="X65">
        <v>24.977538631842947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3.2461000000000011</v>
      </c>
      <c r="AM65">
        <v>0</v>
      </c>
      <c r="AN65">
        <v>0</v>
      </c>
      <c r="AO65">
        <v>0</v>
      </c>
      <c r="AP65">
        <v>1.1386878705485706</v>
      </c>
      <c r="AQ65">
        <v>0</v>
      </c>
      <c r="AR65">
        <v>1.1216000000000004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627.94251259009491</v>
      </c>
      <c r="DN65">
        <v>23.382639651368514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82.075800426220027</v>
      </c>
      <c r="L66">
        <v>22.819294156455786</v>
      </c>
      <c r="M66">
        <v>0</v>
      </c>
      <c r="N66">
        <v>30.000658645824185</v>
      </c>
      <c r="O66">
        <v>50.376913580894069</v>
      </c>
      <c r="P66">
        <v>60.960617304773152</v>
      </c>
      <c r="Q66">
        <v>0</v>
      </c>
      <c r="R66">
        <v>10.766068950330315</v>
      </c>
      <c r="S66">
        <v>0</v>
      </c>
      <c r="T66">
        <v>0</v>
      </c>
      <c r="U66">
        <v>330.95836825679891</v>
      </c>
      <c r="V66">
        <v>5.2680540270135081</v>
      </c>
      <c r="W66">
        <v>11.491688073394496</v>
      </c>
      <c r="X66">
        <v>24.977538631842947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0.59020000000000017</v>
      </c>
      <c r="AM66">
        <v>0</v>
      </c>
      <c r="AN66">
        <v>0</v>
      </c>
      <c r="AO66">
        <v>0</v>
      </c>
      <c r="AP66">
        <v>1.1386878705485706</v>
      </c>
      <c r="AQ66">
        <v>0</v>
      </c>
      <c r="AR66">
        <v>1.1216000000000004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625.3801444560288</v>
      </c>
      <c r="DN66">
        <v>23.28722546806695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82.078565134076328</v>
      </c>
      <c r="L67">
        <v>41.489164660122242</v>
      </c>
      <c r="M67">
        <v>0</v>
      </c>
      <c r="N67">
        <v>30.000658645824185</v>
      </c>
      <c r="O67">
        <v>50.376913580894069</v>
      </c>
      <c r="P67">
        <v>60.960617304773152</v>
      </c>
      <c r="Q67">
        <v>0</v>
      </c>
      <c r="R67">
        <v>10.766068950330315</v>
      </c>
      <c r="S67">
        <v>0</v>
      </c>
      <c r="T67">
        <v>0</v>
      </c>
      <c r="U67">
        <v>330.95836825679891</v>
      </c>
      <c r="V67">
        <v>5.2680540270135081</v>
      </c>
      <c r="W67">
        <v>11.491688073394496</v>
      </c>
      <c r="X67">
        <v>24.977538631842947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4.8108000000000004</v>
      </c>
      <c r="AI67">
        <v>0</v>
      </c>
      <c r="AJ67">
        <v>0</v>
      </c>
      <c r="AK67">
        <v>13.729979999999996</v>
      </c>
      <c r="AL67">
        <v>0.59020000000000017</v>
      </c>
      <c r="AM67">
        <v>0</v>
      </c>
      <c r="AN67">
        <v>0</v>
      </c>
      <c r="AO67">
        <v>0</v>
      </c>
      <c r="AP67">
        <v>1.6266969579265291</v>
      </c>
      <c r="AQ67">
        <v>0</v>
      </c>
      <c r="AR67">
        <v>1.1216000000000004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648.49098534017605</v>
      </c>
      <c r="DN67">
        <v>24.147828882820399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67.419994097061178</v>
      </c>
      <c r="M68">
        <v>0</v>
      </c>
      <c r="N68">
        <v>30.000658645824185</v>
      </c>
      <c r="O68">
        <v>50.376913580894069</v>
      </c>
      <c r="P68">
        <v>60.960617304773152</v>
      </c>
      <c r="Q68">
        <v>0</v>
      </c>
      <c r="R68">
        <v>10.766068950330315</v>
      </c>
      <c r="S68">
        <v>0</v>
      </c>
      <c r="T68">
        <v>0</v>
      </c>
      <c r="U68">
        <v>330.95836825679891</v>
      </c>
      <c r="V68">
        <v>5.2680540270135081</v>
      </c>
      <c r="W68">
        <v>11.491688073394496</v>
      </c>
      <c r="X68">
        <v>24.977538631842947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4.8108000000000004</v>
      </c>
      <c r="AI68">
        <v>0</v>
      </c>
      <c r="AJ68">
        <v>0</v>
      </c>
      <c r="AK68">
        <v>13.729979999999996</v>
      </c>
      <c r="AL68">
        <v>0.59020000000000017</v>
      </c>
      <c r="AM68">
        <v>0</v>
      </c>
      <c r="AN68">
        <v>0</v>
      </c>
      <c r="AO68">
        <v>0</v>
      </c>
      <c r="AP68">
        <v>1.6266969579265291</v>
      </c>
      <c r="AQ68">
        <v>0</v>
      </c>
      <c r="AR68">
        <v>1.1216000000000004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673.4908980003288</v>
      </c>
      <c r="DN68">
        <v>25.078745659606511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67.42074063426405</v>
      </c>
      <c r="M69">
        <v>0</v>
      </c>
      <c r="N69">
        <v>30.000658645824185</v>
      </c>
      <c r="O69">
        <v>50.376913580894069</v>
      </c>
      <c r="P69">
        <v>60.960617304773152</v>
      </c>
      <c r="Q69">
        <v>0</v>
      </c>
      <c r="R69">
        <v>10.766068950330315</v>
      </c>
      <c r="S69">
        <v>0</v>
      </c>
      <c r="T69">
        <v>0</v>
      </c>
      <c r="U69">
        <v>330.95836825679891</v>
      </c>
      <c r="V69">
        <v>5.2680540270135081</v>
      </c>
      <c r="W69">
        <v>11.491688073394496</v>
      </c>
      <c r="X69">
        <v>24.977538631842947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13.729979999999996</v>
      </c>
      <c r="AL69">
        <v>0.59020000000000017</v>
      </c>
      <c r="AM69">
        <v>0</v>
      </c>
      <c r="AN69">
        <v>0</v>
      </c>
      <c r="AO69">
        <v>0</v>
      </c>
      <c r="AP69">
        <v>1.1386878705485706</v>
      </c>
      <c r="AQ69">
        <v>0</v>
      </c>
      <c r="AR69">
        <v>1.1216000000000004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681.69483621342113</v>
      </c>
      <c r="DN69">
        <v>25.38420449633908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67.419994097061178</v>
      </c>
      <c r="M70">
        <v>0</v>
      </c>
      <c r="N70">
        <v>30.000658645824185</v>
      </c>
      <c r="O70">
        <v>50.376913580894069</v>
      </c>
      <c r="P70">
        <v>60.960617304773152</v>
      </c>
      <c r="Q70">
        <v>0</v>
      </c>
      <c r="R70">
        <v>10.766068950330315</v>
      </c>
      <c r="S70">
        <v>0</v>
      </c>
      <c r="T70">
        <v>0</v>
      </c>
      <c r="U70">
        <v>330.95836825679891</v>
      </c>
      <c r="V70">
        <v>5.2680540270135081</v>
      </c>
      <c r="W70">
        <v>11.491688073394496</v>
      </c>
      <c r="X70">
        <v>24.977538631842947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13.729979999999996</v>
      </c>
      <c r="AL70">
        <v>0.59020000000000017</v>
      </c>
      <c r="AM70">
        <v>0</v>
      </c>
      <c r="AN70">
        <v>0</v>
      </c>
      <c r="AO70">
        <v>0</v>
      </c>
      <c r="AP70">
        <v>1.1386878705485706</v>
      </c>
      <c r="AQ70">
        <v>0</v>
      </c>
      <c r="AR70">
        <v>1.1216000000000004</v>
      </c>
      <c r="AS70">
        <v>2.3918999999999992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681.69411647690367</v>
      </c>
      <c r="DN70">
        <v>25.384177695653506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67.420141328154045</v>
      </c>
      <c r="M71">
        <v>0</v>
      </c>
      <c r="N71">
        <v>30.000658645824185</v>
      </c>
      <c r="O71">
        <v>50.376913580894069</v>
      </c>
      <c r="P71">
        <v>60.960617304773152</v>
      </c>
      <c r="Q71">
        <v>0</v>
      </c>
      <c r="R71">
        <v>10.766068950330315</v>
      </c>
      <c r="S71">
        <v>0</v>
      </c>
      <c r="T71">
        <v>0</v>
      </c>
      <c r="U71">
        <v>330.95836825679891</v>
      </c>
      <c r="V71">
        <v>5.2680540270135081</v>
      </c>
      <c r="W71">
        <v>11.491688073394496</v>
      </c>
      <c r="X71">
        <v>24.977538631842947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1.1386878705485706</v>
      </c>
      <c r="AQ71">
        <v>0</v>
      </c>
      <c r="AR71">
        <v>1.1216000000000004</v>
      </c>
      <c r="AS71">
        <v>2.3918999999999992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681.69425842240048</v>
      </c>
      <c r="DN71">
        <v>25.384182981249737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67.420141328154045</v>
      </c>
      <c r="M72">
        <v>0</v>
      </c>
      <c r="N72">
        <v>30.000658645824185</v>
      </c>
      <c r="O72">
        <v>50.376913580894069</v>
      </c>
      <c r="P72">
        <v>60.960617304773152</v>
      </c>
      <c r="Q72">
        <v>0</v>
      </c>
      <c r="R72">
        <v>10.766068950330315</v>
      </c>
      <c r="S72">
        <v>0</v>
      </c>
      <c r="T72">
        <v>0</v>
      </c>
      <c r="U72">
        <v>330.95836825679891</v>
      </c>
      <c r="V72">
        <v>5.2680540270135081</v>
      </c>
      <c r="W72">
        <v>11.491688073394496</v>
      </c>
      <c r="X72">
        <v>24.977538631842947</v>
      </c>
      <c r="Y72">
        <v>0</v>
      </c>
      <c r="Z72">
        <v>0</v>
      </c>
      <c r="AA72">
        <v>1.7858103799901548</v>
      </c>
      <c r="AB72">
        <v>0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1.1386878705485706</v>
      </c>
      <c r="AQ72">
        <v>0</v>
      </c>
      <c r="AR72">
        <v>1.1216000000000004</v>
      </c>
      <c r="AS72">
        <v>2.3918999999999992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690.28585337784807</v>
      </c>
      <c r="DN72">
        <v>25.704148405792367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67.420141328154045</v>
      </c>
      <c r="M73">
        <v>0</v>
      </c>
      <c r="N73">
        <v>30.000658645824185</v>
      </c>
      <c r="O73">
        <v>50.376913580894069</v>
      </c>
      <c r="P73">
        <v>60.960617304773152</v>
      </c>
      <c r="Q73">
        <v>0</v>
      </c>
      <c r="R73">
        <v>10.766068950330315</v>
      </c>
      <c r="S73">
        <v>0</v>
      </c>
      <c r="T73">
        <v>0</v>
      </c>
      <c r="U73">
        <v>330.95836825679891</v>
      </c>
      <c r="V73">
        <v>5.2680540270135081</v>
      </c>
      <c r="W73">
        <v>11.491688073394496</v>
      </c>
      <c r="X73">
        <v>24.977538631842947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19.243200000000002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1.1386878705485706</v>
      </c>
      <c r="AQ73">
        <v>0</v>
      </c>
      <c r="AR73">
        <v>1.1216000000000004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703.02880455592538</v>
      </c>
      <c r="DN73">
        <v>26.178696322536787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67.420141328154045</v>
      </c>
      <c r="M74">
        <v>0</v>
      </c>
      <c r="N74">
        <v>30.000658645824185</v>
      </c>
      <c r="O74">
        <v>50.376913580894069</v>
      </c>
      <c r="P74">
        <v>60.960617304773152</v>
      </c>
      <c r="Q74">
        <v>0</v>
      </c>
      <c r="R74">
        <v>10.766068950330315</v>
      </c>
      <c r="S74">
        <v>0</v>
      </c>
      <c r="T74">
        <v>0</v>
      </c>
      <c r="U74">
        <v>330.95836825679891</v>
      </c>
      <c r="V74">
        <v>5.2680540270135081</v>
      </c>
      <c r="W74">
        <v>11.491688073394496</v>
      </c>
      <c r="X74">
        <v>24.977538631842947</v>
      </c>
      <c r="Y74">
        <v>0</v>
      </c>
      <c r="Z74">
        <v>0</v>
      </c>
      <c r="AA74">
        <v>7.123176234792191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0</v>
      </c>
      <c r="AN74">
        <v>0</v>
      </c>
      <c r="AO74">
        <v>0</v>
      </c>
      <c r="AP74">
        <v>1.1386878705485706</v>
      </c>
      <c r="AQ74">
        <v>0</v>
      </c>
      <c r="AR74">
        <v>1.1216000000000004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714.17852667332909</v>
      </c>
      <c r="DN74">
        <v>26.593960165113295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67.420141328154045</v>
      </c>
      <c r="M75">
        <v>0</v>
      </c>
      <c r="N75">
        <v>30.000658645824185</v>
      </c>
      <c r="O75">
        <v>50.376913580894069</v>
      </c>
      <c r="P75">
        <v>60.960617304773152</v>
      </c>
      <c r="Q75">
        <v>0</v>
      </c>
      <c r="R75">
        <v>10.766068950330315</v>
      </c>
      <c r="S75">
        <v>0</v>
      </c>
      <c r="T75">
        <v>0</v>
      </c>
      <c r="U75">
        <v>330.95836825679891</v>
      </c>
      <c r="V75">
        <v>5.2680540270135081</v>
      </c>
      <c r="W75">
        <v>11.491688073394496</v>
      </c>
      <c r="X75">
        <v>24.977538631842947</v>
      </c>
      <c r="Y75">
        <v>0</v>
      </c>
      <c r="Z75">
        <v>0.55880000000000007</v>
      </c>
      <c r="AA75">
        <v>10.032642584214351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3.0279337174844412</v>
      </c>
      <c r="AQ75">
        <v>0</v>
      </c>
      <c r="AR75">
        <v>1.1216000000000004</v>
      </c>
      <c r="AS75">
        <v>1.5376500000000002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737.76921517407618</v>
      </c>
      <c r="DN75">
        <v>27.472584660724426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67.420141328154045</v>
      </c>
      <c r="M76">
        <v>0</v>
      </c>
      <c r="N76">
        <v>30.000658645824185</v>
      </c>
      <c r="O76">
        <v>50.376913580894069</v>
      </c>
      <c r="P76">
        <v>60.960617304773152</v>
      </c>
      <c r="Q76">
        <v>0</v>
      </c>
      <c r="R76">
        <v>10.766068950330315</v>
      </c>
      <c r="S76">
        <v>0</v>
      </c>
      <c r="T76">
        <v>0</v>
      </c>
      <c r="U76">
        <v>330.95836825679891</v>
      </c>
      <c r="V76">
        <v>5.2680540270135081</v>
      </c>
      <c r="W76">
        <v>11.491688073394496</v>
      </c>
      <c r="X76">
        <v>24.977538631842947</v>
      </c>
      <c r="Y76">
        <v>0</v>
      </c>
      <c r="Z76">
        <v>3.3125664000000006</v>
      </c>
      <c r="AA76">
        <v>10.705230943060082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3.2461000000000011</v>
      </c>
      <c r="AM76">
        <v>2.6762944000000006</v>
      </c>
      <c r="AN76">
        <v>0</v>
      </c>
      <c r="AO76">
        <v>0</v>
      </c>
      <c r="AP76">
        <v>3.0279337174844412</v>
      </c>
      <c r="AQ76">
        <v>0</v>
      </c>
      <c r="AR76">
        <v>1.1216000000000004</v>
      </c>
      <c r="AS76">
        <v>1.5376500000000002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763.51059588967644</v>
      </c>
      <c r="DN76">
        <v>28.431126703969884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67.420141328154045</v>
      </c>
      <c r="M77">
        <v>0</v>
      </c>
      <c r="N77">
        <v>30.000658645824185</v>
      </c>
      <c r="O77">
        <v>50.376913580894069</v>
      </c>
      <c r="P77">
        <v>60.960617304773152</v>
      </c>
      <c r="Q77">
        <v>0</v>
      </c>
      <c r="R77">
        <v>10.766068950330315</v>
      </c>
      <c r="S77">
        <v>0</v>
      </c>
      <c r="T77">
        <v>0</v>
      </c>
      <c r="U77">
        <v>330.95836825679891</v>
      </c>
      <c r="V77">
        <v>5.2680540270135081</v>
      </c>
      <c r="W77">
        <v>11.491688073394496</v>
      </c>
      <c r="X77">
        <v>24.977538631842947</v>
      </c>
      <c r="Y77">
        <v>0</v>
      </c>
      <c r="Z77">
        <v>3.3125664000000006</v>
      </c>
      <c r="AA77">
        <v>10.705230943060082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3.2461000000000011</v>
      </c>
      <c r="AM77">
        <v>2.6762944000000006</v>
      </c>
      <c r="AN77">
        <v>0</v>
      </c>
      <c r="AO77">
        <v>0</v>
      </c>
      <c r="AP77">
        <v>3.0279337174844412</v>
      </c>
      <c r="AQ77">
        <v>0</v>
      </c>
      <c r="AR77">
        <v>1.1216000000000004</v>
      </c>
      <c r="AS77">
        <v>1.5376500000000002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763.51059588967644</v>
      </c>
      <c r="DN77">
        <v>28.431126703969884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67.420141328154045</v>
      </c>
      <c r="M78">
        <v>0</v>
      </c>
      <c r="N78">
        <v>30.000658645824185</v>
      </c>
      <c r="O78">
        <v>50.376913580894069</v>
      </c>
      <c r="P78">
        <v>60.960617304773152</v>
      </c>
      <c r="Q78">
        <v>0</v>
      </c>
      <c r="R78">
        <v>10.766068950330315</v>
      </c>
      <c r="S78">
        <v>0</v>
      </c>
      <c r="T78">
        <v>0</v>
      </c>
      <c r="U78">
        <v>330.95836825679891</v>
      </c>
      <c r="V78">
        <v>5.2680540270135081</v>
      </c>
      <c r="W78">
        <v>11.491688073394496</v>
      </c>
      <c r="X78">
        <v>24.977538631842947</v>
      </c>
      <c r="Y78">
        <v>0</v>
      </c>
      <c r="Z78">
        <v>3.3125664000000006</v>
      </c>
      <c r="AA78">
        <v>10.705230943060082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13.729979999999996</v>
      </c>
      <c r="AL78">
        <v>3.2461000000000011</v>
      </c>
      <c r="AM78">
        <v>2.6762944000000006</v>
      </c>
      <c r="AN78">
        <v>0</v>
      </c>
      <c r="AO78">
        <v>0</v>
      </c>
      <c r="AP78">
        <v>3.0279337174844412</v>
      </c>
      <c r="AQ78">
        <v>0</v>
      </c>
      <c r="AR78">
        <v>1.1216000000000004</v>
      </c>
      <c r="AS78">
        <v>1.5376500000000002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763.51059588967644</v>
      </c>
      <c r="DN78">
        <v>28.431126703969884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51.861475549497356</v>
      </c>
      <c r="M79">
        <v>0</v>
      </c>
      <c r="N79">
        <v>30.000658645824185</v>
      </c>
      <c r="O79">
        <v>50.376913580894069</v>
      </c>
      <c r="P79">
        <v>60.960617304773152</v>
      </c>
      <c r="Q79">
        <v>0</v>
      </c>
      <c r="R79">
        <v>10.766068950330315</v>
      </c>
      <c r="S79">
        <v>0</v>
      </c>
      <c r="T79">
        <v>0</v>
      </c>
      <c r="U79">
        <v>330.95836825679891</v>
      </c>
      <c r="V79">
        <v>5.2680540270135081</v>
      </c>
      <c r="W79">
        <v>11.491688073394496</v>
      </c>
      <c r="X79">
        <v>24.977538631842947</v>
      </c>
      <c r="Y79">
        <v>0</v>
      </c>
      <c r="Z79">
        <v>3.3125664000000006</v>
      </c>
      <c r="AA79">
        <v>7.123176234792191</v>
      </c>
      <c r="AB79">
        <v>10.036104000000002</v>
      </c>
      <c r="AC79">
        <v>4.9205309999999987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3.2461000000000011</v>
      </c>
      <c r="AM79">
        <v>2.6762944000000006</v>
      </c>
      <c r="AN79">
        <v>0</v>
      </c>
      <c r="AO79">
        <v>0</v>
      </c>
      <c r="AP79">
        <v>0.81334847896326457</v>
      </c>
      <c r="AQ79">
        <v>0</v>
      </c>
      <c r="AR79">
        <v>10.094400000000002</v>
      </c>
      <c r="AS79">
        <v>1.5376500000000002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749.94372058685258</v>
      </c>
      <c r="DN79">
        <v>27.925722081347825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51.861475549497356</v>
      </c>
      <c r="M80">
        <v>0</v>
      </c>
      <c r="N80">
        <v>30.000658645824185</v>
      </c>
      <c r="O80">
        <v>50.376913580894069</v>
      </c>
      <c r="P80">
        <v>60.960617304773152</v>
      </c>
      <c r="Q80">
        <v>0</v>
      </c>
      <c r="R80">
        <v>10.766068950330315</v>
      </c>
      <c r="S80">
        <v>0</v>
      </c>
      <c r="T80">
        <v>0</v>
      </c>
      <c r="U80">
        <v>330.95836825679891</v>
      </c>
      <c r="V80">
        <v>5.2680540270135081</v>
      </c>
      <c r="W80">
        <v>11.491688073394496</v>
      </c>
      <c r="X80">
        <v>24.977538631842947</v>
      </c>
      <c r="Y80">
        <v>0</v>
      </c>
      <c r="Z80">
        <v>3.3125664000000006</v>
      </c>
      <c r="AA80">
        <v>7.123176234792191</v>
      </c>
      <c r="AB80">
        <v>10.036104000000002</v>
      </c>
      <c r="AC80">
        <v>4.9205309999999987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3.2461000000000011</v>
      </c>
      <c r="AM80">
        <v>2.6762944000000006</v>
      </c>
      <c r="AN80">
        <v>0</v>
      </c>
      <c r="AO80">
        <v>0</v>
      </c>
      <c r="AP80">
        <v>0.81334847896326457</v>
      </c>
      <c r="AQ80">
        <v>0</v>
      </c>
      <c r="AR80">
        <v>10.094400000000002</v>
      </c>
      <c r="AS80">
        <v>1.5376500000000002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746.87540955605914</v>
      </c>
      <c r="DN80">
        <v>27.811467912141222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51.861475549497356</v>
      </c>
      <c r="M81">
        <v>0</v>
      </c>
      <c r="N81">
        <v>30.000658645824185</v>
      </c>
      <c r="O81">
        <v>50.376913580894069</v>
      </c>
      <c r="P81">
        <v>60.960617304773152</v>
      </c>
      <c r="Q81">
        <v>0</v>
      </c>
      <c r="R81">
        <v>10.766068950330315</v>
      </c>
      <c r="S81">
        <v>0</v>
      </c>
      <c r="T81">
        <v>0</v>
      </c>
      <c r="U81">
        <v>330.95836825679891</v>
      </c>
      <c r="V81">
        <v>5.2680540270135081</v>
      </c>
      <c r="W81">
        <v>11.491688073394496</v>
      </c>
      <c r="X81">
        <v>24.977538631842947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4.9205309999999987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3.2461000000000011</v>
      </c>
      <c r="AM81">
        <v>2.6762944000000006</v>
      </c>
      <c r="AN81">
        <v>0</v>
      </c>
      <c r="AO81">
        <v>0</v>
      </c>
      <c r="AP81">
        <v>0.81334847896326457</v>
      </c>
      <c r="AQ81">
        <v>0</v>
      </c>
      <c r="AR81">
        <v>1.1216000000000004</v>
      </c>
      <c r="AS81">
        <v>1.5376500000000002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734.90442279252966</v>
      </c>
      <c r="DN81">
        <v>27.36569454646007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51.861938426056994</v>
      </c>
      <c r="M82">
        <v>0</v>
      </c>
      <c r="N82">
        <v>30.000658645824185</v>
      </c>
      <c r="O82">
        <v>50.376913580894069</v>
      </c>
      <c r="P82">
        <v>60.960617304773152</v>
      </c>
      <c r="Q82">
        <v>0</v>
      </c>
      <c r="R82">
        <v>10.766068950330315</v>
      </c>
      <c r="S82">
        <v>0</v>
      </c>
      <c r="T82">
        <v>0</v>
      </c>
      <c r="U82">
        <v>330.95836825679891</v>
      </c>
      <c r="V82">
        <v>5.2680540270135081</v>
      </c>
      <c r="W82">
        <v>11.491688073394496</v>
      </c>
      <c r="X82">
        <v>24.977538631842947</v>
      </c>
      <c r="Y82">
        <v>0</v>
      </c>
      <c r="Z82">
        <v>3.3125664000000006</v>
      </c>
      <c r="AA82">
        <v>3.5515554748118809</v>
      </c>
      <c r="AB82">
        <v>6.6907360000000011</v>
      </c>
      <c r="AC82">
        <v>0</v>
      </c>
      <c r="AD82">
        <v>6.944849999999998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0.59020000000000017</v>
      </c>
      <c r="AM82">
        <v>2.6762944000000006</v>
      </c>
      <c r="AN82">
        <v>0</v>
      </c>
      <c r="AO82">
        <v>0</v>
      </c>
      <c r="AP82">
        <v>0.81334847896326457</v>
      </c>
      <c r="AQ82">
        <v>0</v>
      </c>
      <c r="AR82">
        <v>1.1216000000000004</v>
      </c>
      <c r="AS82">
        <v>1.5376500000000002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716.61196054135337</v>
      </c>
      <c r="DN82">
        <v>26.684470043426437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82.078565134076328</v>
      </c>
      <c r="L83">
        <v>51.862499775794781</v>
      </c>
      <c r="M83">
        <v>0</v>
      </c>
      <c r="N83">
        <v>30.000658645824185</v>
      </c>
      <c r="O83">
        <v>50.376913580894069</v>
      </c>
      <c r="P83">
        <v>60.960617304773152</v>
      </c>
      <c r="Q83">
        <v>0</v>
      </c>
      <c r="R83">
        <v>10.766068950330315</v>
      </c>
      <c r="S83">
        <v>0</v>
      </c>
      <c r="T83">
        <v>0</v>
      </c>
      <c r="U83">
        <v>330.95836825679891</v>
      </c>
      <c r="V83">
        <v>5.2680540270135081</v>
      </c>
      <c r="W83">
        <v>11.491688073394496</v>
      </c>
      <c r="X83">
        <v>24.977538631842947</v>
      </c>
      <c r="Y83">
        <v>0</v>
      </c>
      <c r="Z83">
        <v>1.6562832000000001</v>
      </c>
      <c r="AA83">
        <v>3.5515554748118809</v>
      </c>
      <c r="AB83">
        <v>3.345368000000001</v>
      </c>
      <c r="AC83">
        <v>0</v>
      </c>
      <c r="AD83">
        <v>2.0129999999999995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2.6762944000000006</v>
      </c>
      <c r="AN83">
        <v>0</v>
      </c>
      <c r="AO83">
        <v>0</v>
      </c>
      <c r="AP83">
        <v>0.81334847896326457</v>
      </c>
      <c r="AQ83">
        <v>0</v>
      </c>
      <c r="AR83">
        <v>1.1216000000000004</v>
      </c>
      <c r="AS83">
        <v>1.5376500000000002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691.63669991224413</v>
      </c>
      <c r="DN83">
        <v>25.75447122227326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82.078565134076328</v>
      </c>
      <c r="L84">
        <v>51.862670405726746</v>
      </c>
      <c r="M84">
        <v>0</v>
      </c>
      <c r="N84">
        <v>30.000658645824185</v>
      </c>
      <c r="O84">
        <v>50.376913580894069</v>
      </c>
      <c r="P84">
        <v>60.960617304773152</v>
      </c>
      <c r="Q84">
        <v>0.2801156871657754</v>
      </c>
      <c r="R84">
        <v>10.766068950330315</v>
      </c>
      <c r="S84">
        <v>0</v>
      </c>
      <c r="T84">
        <v>0</v>
      </c>
      <c r="U84">
        <v>330.95836825679891</v>
      </c>
      <c r="V84">
        <v>5.2680540270135081</v>
      </c>
      <c r="W84">
        <v>11.491688073394496</v>
      </c>
      <c r="X84">
        <v>24.977538631842947</v>
      </c>
      <c r="Y84">
        <v>0</v>
      </c>
      <c r="Z84">
        <v>1.6562832000000001</v>
      </c>
      <c r="AA84">
        <v>1.7858103799901548</v>
      </c>
      <c r="AB84">
        <v>0</v>
      </c>
      <c r="AC84">
        <v>0</v>
      </c>
      <c r="AD84">
        <v>2.0129999999999995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2.6762944000000006</v>
      </c>
      <c r="AN84">
        <v>0</v>
      </c>
      <c r="AO84">
        <v>0</v>
      </c>
      <c r="AP84">
        <v>0.81334847896326457</v>
      </c>
      <c r="AQ84">
        <v>0</v>
      </c>
      <c r="AR84">
        <v>1.1216000000000004</v>
      </c>
      <c r="AS84">
        <v>1.5376500000000002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678.3056602196873</v>
      </c>
      <c r="DN84">
        <v>25.258024537106166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82.078565134076328</v>
      </c>
      <c r="L85">
        <v>51.862463695616434</v>
      </c>
      <c r="M85">
        <v>0</v>
      </c>
      <c r="N85">
        <v>30.000658645824185</v>
      </c>
      <c r="O85">
        <v>50.376913580894069</v>
      </c>
      <c r="P85">
        <v>60.960617304773152</v>
      </c>
      <c r="Q85">
        <v>0.2801156871657754</v>
      </c>
      <c r="R85">
        <v>10.766068950330315</v>
      </c>
      <c r="S85">
        <v>0</v>
      </c>
      <c r="T85">
        <v>0</v>
      </c>
      <c r="U85">
        <v>330.95836825679891</v>
      </c>
      <c r="V85">
        <v>5.2680540270135081</v>
      </c>
      <c r="W85">
        <v>11.491688073394496</v>
      </c>
      <c r="X85">
        <v>24.977538631842947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2.6762944000000006</v>
      </c>
      <c r="AN85">
        <v>0</v>
      </c>
      <c r="AO85">
        <v>0</v>
      </c>
      <c r="AP85">
        <v>0.81334847896326457</v>
      </c>
      <c r="AQ85">
        <v>0</v>
      </c>
      <c r="AR85">
        <v>3.3648000000000007</v>
      </c>
      <c r="AS85">
        <v>1.5376500000000002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672.16764491477795</v>
      </c>
      <c r="DN85">
        <v>25.029422751915067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54.579099653225008</v>
      </c>
      <c r="L86">
        <v>22.818872870249013</v>
      </c>
      <c r="M86">
        <v>0</v>
      </c>
      <c r="N86">
        <v>30.000658645824185</v>
      </c>
      <c r="O86">
        <v>50.376913580894069</v>
      </c>
      <c r="P86">
        <v>60.960617304773152</v>
      </c>
      <c r="Q86">
        <v>0.2801156871657754</v>
      </c>
      <c r="R86">
        <v>10.766068950330315</v>
      </c>
      <c r="S86">
        <v>0</v>
      </c>
      <c r="T86">
        <v>0</v>
      </c>
      <c r="U86">
        <v>330.95836825679891</v>
      </c>
      <c r="V86">
        <v>5.2680540270135081</v>
      </c>
      <c r="W86">
        <v>11.491688073394496</v>
      </c>
      <c r="X86">
        <v>24.977538631842947</v>
      </c>
      <c r="Y86">
        <v>0</v>
      </c>
      <c r="Z86">
        <v>1.6562832000000001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0.59020000000000017</v>
      </c>
      <c r="AM86">
        <v>1.2494340000000004</v>
      </c>
      <c r="AN86">
        <v>0</v>
      </c>
      <c r="AO86">
        <v>0</v>
      </c>
      <c r="AP86">
        <v>0.81334847896326457</v>
      </c>
      <c r="AQ86">
        <v>0</v>
      </c>
      <c r="AR86">
        <v>3.3648000000000007</v>
      </c>
      <c r="AS86">
        <v>1.5376500000000002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616.27884837071417</v>
      </c>
      <c r="DN86">
        <v>22.948302589760111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48.843218592162053</v>
      </c>
      <c r="L87">
        <v>22.818872870249013</v>
      </c>
      <c r="M87">
        <v>0</v>
      </c>
      <c r="N87">
        <v>30.000658645824185</v>
      </c>
      <c r="O87">
        <v>50.376913580894069</v>
      </c>
      <c r="P87">
        <v>60.960617304773152</v>
      </c>
      <c r="Q87">
        <v>0.2801156871657754</v>
      </c>
      <c r="R87">
        <v>10.766068950330315</v>
      </c>
      <c r="S87">
        <v>0</v>
      </c>
      <c r="T87">
        <v>0</v>
      </c>
      <c r="U87">
        <v>330.95836825679891</v>
      </c>
      <c r="V87">
        <v>5.2680540270135081</v>
      </c>
      <c r="W87">
        <v>11.491688073394496</v>
      </c>
      <c r="X87">
        <v>24.977538631842947</v>
      </c>
      <c r="Y87">
        <v>0</v>
      </c>
      <c r="Z87">
        <v>1.6562832000000001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1.0158000000000003</v>
      </c>
      <c r="AN87">
        <v>0</v>
      </c>
      <c r="AO87">
        <v>0</v>
      </c>
      <c r="AP87">
        <v>0.81334847896326457</v>
      </c>
      <c r="AQ87">
        <v>0</v>
      </c>
      <c r="AR87">
        <v>3.3648000000000007</v>
      </c>
      <c r="AS87">
        <v>1.5376500000000002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605.88554677370234</v>
      </c>
      <c r="DN87">
        <v>22.56128912570902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32.455486930244263</v>
      </c>
      <c r="L88">
        <v>22.818872870249013</v>
      </c>
      <c r="M88">
        <v>0</v>
      </c>
      <c r="N88">
        <v>30.000658645824185</v>
      </c>
      <c r="O88">
        <v>50.376913580894069</v>
      </c>
      <c r="P88">
        <v>60.960617304773152</v>
      </c>
      <c r="Q88">
        <v>0.2801156871657754</v>
      </c>
      <c r="R88">
        <v>10.768955976404841</v>
      </c>
      <c r="S88">
        <v>0</v>
      </c>
      <c r="T88">
        <v>0</v>
      </c>
      <c r="U88">
        <v>330.95836825679891</v>
      </c>
      <c r="V88">
        <v>5.2680540270135081</v>
      </c>
      <c r="W88">
        <v>11.491688073394496</v>
      </c>
      <c r="X88">
        <v>24.977538631842947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0.81334847896326457</v>
      </c>
      <c r="AQ88">
        <v>0</v>
      </c>
      <c r="AR88">
        <v>3.3648000000000007</v>
      </c>
      <c r="AS88">
        <v>1.5376500000000002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587.5127628802918</v>
      </c>
      <c r="DN88">
        <v>21.877145183276465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32.465817468882648</v>
      </c>
      <c r="L89">
        <v>22.818872870249013</v>
      </c>
      <c r="M89">
        <v>0</v>
      </c>
      <c r="N89">
        <v>30.000658645824185</v>
      </c>
      <c r="O89">
        <v>50.376913580894069</v>
      </c>
      <c r="P89">
        <v>60.960617304773152</v>
      </c>
      <c r="Q89">
        <v>0.2801156871657754</v>
      </c>
      <c r="R89">
        <v>10.768955976404841</v>
      </c>
      <c r="S89">
        <v>0</v>
      </c>
      <c r="T89">
        <v>0</v>
      </c>
      <c r="U89">
        <v>330.95836825679891</v>
      </c>
      <c r="V89">
        <v>5.2680540270135081</v>
      </c>
      <c r="W89">
        <v>11.491688073394496</v>
      </c>
      <c r="X89">
        <v>24.977538631842947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0.81334847896326457</v>
      </c>
      <c r="AQ89">
        <v>0</v>
      </c>
      <c r="AR89">
        <v>3.3648000000000007</v>
      </c>
      <c r="AS89">
        <v>1.8793499999999999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587.85215544132188</v>
      </c>
      <c r="DN89">
        <v>21.889783160884747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32.507139385655705</v>
      </c>
      <c r="L90">
        <v>22.818872870249013</v>
      </c>
      <c r="M90">
        <v>0</v>
      </c>
      <c r="N90">
        <v>30.000658645824185</v>
      </c>
      <c r="O90">
        <v>50.376913580894069</v>
      </c>
      <c r="P90">
        <v>60.960617304773152</v>
      </c>
      <c r="Q90">
        <v>0.2801156871657754</v>
      </c>
      <c r="R90">
        <v>10.768955976404841</v>
      </c>
      <c r="S90">
        <v>0</v>
      </c>
      <c r="T90">
        <v>0</v>
      </c>
      <c r="U90">
        <v>330.95836825679891</v>
      </c>
      <c r="V90">
        <v>5.2680540270135081</v>
      </c>
      <c r="W90">
        <v>11.491688073394496</v>
      </c>
      <c r="X90">
        <v>24.977538631842947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0.81334847896326457</v>
      </c>
      <c r="AQ90">
        <v>0</v>
      </c>
      <c r="AR90">
        <v>3.3648000000000007</v>
      </c>
      <c r="AS90">
        <v>1.8793499999999999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587.89199390133638</v>
      </c>
      <c r="DN90">
        <v>21.891266617643275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69.412891499504099</v>
      </c>
      <c r="L91">
        <v>22.818872870249013</v>
      </c>
      <c r="M91">
        <v>0</v>
      </c>
      <c r="N91">
        <v>30.000658645824185</v>
      </c>
      <c r="O91">
        <v>50.376913580894069</v>
      </c>
      <c r="P91">
        <v>60.960617304773152</v>
      </c>
      <c r="Q91">
        <v>0.2801156871657754</v>
      </c>
      <c r="R91">
        <v>10.768955976404841</v>
      </c>
      <c r="S91">
        <v>0</v>
      </c>
      <c r="T91">
        <v>0</v>
      </c>
      <c r="U91">
        <v>330.95836825679891</v>
      </c>
      <c r="V91">
        <v>5.2680540270135081</v>
      </c>
      <c r="W91">
        <v>11.491688073394496</v>
      </c>
      <c r="X91">
        <v>24.977538631842947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0.81334847896326457</v>
      </c>
      <c r="AQ91">
        <v>0</v>
      </c>
      <c r="AR91">
        <v>4.2060000000000004</v>
      </c>
      <c r="AS91">
        <v>1.8793499999999999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624.28383042607618</v>
      </c>
      <c r="DN91">
        <v>23.246382206751989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69.670124815394942</v>
      </c>
      <c r="L92">
        <v>22.818872870249013</v>
      </c>
      <c r="M92">
        <v>0</v>
      </c>
      <c r="N92">
        <v>30.000658645824185</v>
      </c>
      <c r="O92">
        <v>50.376913580894069</v>
      </c>
      <c r="P92">
        <v>60.960617304773152</v>
      </c>
      <c r="Q92">
        <v>0.2801156871657754</v>
      </c>
      <c r="R92">
        <v>10.768955976404841</v>
      </c>
      <c r="S92">
        <v>0</v>
      </c>
      <c r="T92">
        <v>0</v>
      </c>
      <c r="U92">
        <v>330.95836825679891</v>
      </c>
      <c r="V92">
        <v>5.2699366286438529</v>
      </c>
      <c r="W92">
        <v>11.491688073394496</v>
      </c>
      <c r="X92">
        <v>24.977538631842947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0.81334847896326457</v>
      </c>
      <c r="AQ92">
        <v>0</v>
      </c>
      <c r="AR92">
        <v>4.2060000000000004</v>
      </c>
      <c r="AS92">
        <v>1.8793499999999999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619.89555180241939</v>
      </c>
      <c r="DN92">
        <v>23.082976747930083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82.07570981557312</v>
      </c>
      <c r="L93">
        <v>22.818872870249013</v>
      </c>
      <c r="M93">
        <v>0</v>
      </c>
      <c r="N93">
        <v>30.000658645824185</v>
      </c>
      <c r="O93">
        <v>50.376913580894069</v>
      </c>
      <c r="P93">
        <v>60.960617304773152</v>
      </c>
      <c r="Q93">
        <v>0.2801156871657754</v>
      </c>
      <c r="R93">
        <v>10.768955976404841</v>
      </c>
      <c r="S93">
        <v>0</v>
      </c>
      <c r="T93">
        <v>0</v>
      </c>
      <c r="U93">
        <v>330.95836825679891</v>
      </c>
      <c r="V93">
        <v>5.2699366286438529</v>
      </c>
      <c r="W93">
        <v>11.491688073394496</v>
      </c>
      <c r="X93">
        <v>24.977538631842947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0.81334847896326457</v>
      </c>
      <c r="AQ93">
        <v>0</v>
      </c>
      <c r="AR93">
        <v>4.2060000000000004</v>
      </c>
      <c r="AS93">
        <v>1.8793499999999999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631.85577624258246</v>
      </c>
      <c r="DN93">
        <v>23.528337307945257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82.07570981557312</v>
      </c>
      <c r="L94">
        <v>22.818872870249013</v>
      </c>
      <c r="M94">
        <v>0</v>
      </c>
      <c r="N94">
        <v>30.000658645824185</v>
      </c>
      <c r="O94">
        <v>50.376913580894069</v>
      </c>
      <c r="P94">
        <v>60.960617304773152</v>
      </c>
      <c r="Q94">
        <v>0.2801156871657754</v>
      </c>
      <c r="R94">
        <v>10.768955976404841</v>
      </c>
      <c r="S94">
        <v>0</v>
      </c>
      <c r="T94">
        <v>0</v>
      </c>
      <c r="U94">
        <v>330.95836825679891</v>
      </c>
      <c r="V94">
        <v>5.2699366286438529</v>
      </c>
      <c r="W94">
        <v>11.491688073394496</v>
      </c>
      <c r="X94">
        <v>24.977538631842947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0.81334847896326457</v>
      </c>
      <c r="AQ94">
        <v>0</v>
      </c>
      <c r="AR94">
        <v>4.2060000000000004</v>
      </c>
      <c r="AS94">
        <v>1.8793499999999999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631.85577624258246</v>
      </c>
      <c r="DN94">
        <v>23.528337307945257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72.542642700566901</v>
      </c>
      <c r="L95">
        <v>22.818872870249013</v>
      </c>
      <c r="M95">
        <v>0</v>
      </c>
      <c r="N95">
        <v>30.000658645824185</v>
      </c>
      <c r="O95">
        <v>50.376913580894069</v>
      </c>
      <c r="P95">
        <v>60.960617304773152</v>
      </c>
      <c r="Q95">
        <v>0.2801156871657754</v>
      </c>
      <c r="R95">
        <v>10.768955976404841</v>
      </c>
      <c r="S95">
        <v>0</v>
      </c>
      <c r="T95">
        <v>0</v>
      </c>
      <c r="U95">
        <v>330.95836825679891</v>
      </c>
      <c r="V95">
        <v>5.2699366286438529</v>
      </c>
      <c r="W95">
        <v>11.491230769230771</v>
      </c>
      <c r="X95">
        <v>24.975373376205784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0.59020000000000017</v>
      </c>
      <c r="AM95">
        <v>0</v>
      </c>
      <c r="AN95">
        <v>0</v>
      </c>
      <c r="AO95">
        <v>0</v>
      </c>
      <c r="AP95">
        <v>0.81334847896326457</v>
      </c>
      <c r="AQ95">
        <v>0</v>
      </c>
      <c r="AR95">
        <v>4.2060000000000004</v>
      </c>
      <c r="AS95">
        <v>1.8793499999999999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622.6624179212431</v>
      </c>
      <c r="DN95">
        <v>23.186005954477423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49.995516117969821</v>
      </c>
      <c r="L96">
        <v>22.818872870249013</v>
      </c>
      <c r="M96">
        <v>0</v>
      </c>
      <c r="N96">
        <v>30.000658645824185</v>
      </c>
      <c r="O96">
        <v>50.376913580894069</v>
      </c>
      <c r="P96">
        <v>60.960617304773152</v>
      </c>
      <c r="Q96">
        <v>0.2801156871657754</v>
      </c>
      <c r="R96">
        <v>10.768955976404841</v>
      </c>
      <c r="S96">
        <v>0</v>
      </c>
      <c r="T96">
        <v>0</v>
      </c>
      <c r="U96">
        <v>330.95836825679891</v>
      </c>
      <c r="V96">
        <v>5.2699366286438529</v>
      </c>
      <c r="W96">
        <v>11.491230769230771</v>
      </c>
      <c r="X96">
        <v>24.975373376205784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0.59020000000000017</v>
      </c>
      <c r="AM96">
        <v>0</v>
      </c>
      <c r="AN96">
        <v>0</v>
      </c>
      <c r="AO96">
        <v>0</v>
      </c>
      <c r="AP96">
        <v>0.81334847896326457</v>
      </c>
      <c r="AQ96">
        <v>0</v>
      </c>
      <c r="AR96">
        <v>4.2060000000000004</v>
      </c>
      <c r="AS96">
        <v>1.8793499999999999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600.92473315172197</v>
      </c>
      <c r="DN96">
        <v>22.376564141401495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32.579670036138893</v>
      </c>
      <c r="L97">
        <v>22.818872870249013</v>
      </c>
      <c r="M97">
        <v>0</v>
      </c>
      <c r="N97">
        <v>30.000658645824185</v>
      </c>
      <c r="O97">
        <v>50.376913580894069</v>
      </c>
      <c r="P97">
        <v>60.960617304773152</v>
      </c>
      <c r="Q97">
        <v>0.2801156871657754</v>
      </c>
      <c r="R97">
        <v>10.768955976404841</v>
      </c>
      <c r="S97">
        <v>0</v>
      </c>
      <c r="T97">
        <v>0</v>
      </c>
      <c r="U97">
        <v>330.95836825679891</v>
      </c>
      <c r="V97">
        <v>5.2699366286438529</v>
      </c>
      <c r="W97">
        <v>11.491230769230771</v>
      </c>
      <c r="X97">
        <v>24.975373376205784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2.2432000000000003</v>
      </c>
      <c r="AS97">
        <v>1.8793499999999999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584.64551332434701</v>
      </c>
      <c r="DN97">
        <v>21.770368191152858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32.589874760239198</v>
      </c>
      <c r="L98">
        <v>22.818872870249013</v>
      </c>
      <c r="M98">
        <v>0</v>
      </c>
      <c r="N98">
        <v>30.000658645824185</v>
      </c>
      <c r="O98">
        <v>50.376913580894069</v>
      </c>
      <c r="P98">
        <v>60.960617304773152</v>
      </c>
      <c r="Q98">
        <v>0.2801156871657754</v>
      </c>
      <c r="R98">
        <v>10.768955976404841</v>
      </c>
      <c r="S98">
        <v>0</v>
      </c>
      <c r="T98">
        <v>0</v>
      </c>
      <c r="U98">
        <v>330.95836825679891</v>
      </c>
      <c r="V98">
        <v>5.2699366286438529</v>
      </c>
      <c r="W98">
        <v>11.491230769230771</v>
      </c>
      <c r="X98">
        <v>24.975373376205784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3.2461000000000011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2.2432000000000003</v>
      </c>
      <c r="AS98">
        <v>3.0753000000000004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585.80836719037745</v>
      </c>
      <c r="DN98">
        <v>21.813669049222639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1.5795013032587701</v>
      </c>
      <c r="L99">
        <f t="shared" si="2"/>
        <v>0.80333890792992158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1.4630547632750055</v>
      </c>
      <c r="Q99">
        <f t="shared" si="2"/>
        <v>1.0504338268716574E-3</v>
      </c>
      <c r="R99">
        <f t="shared" si="2"/>
        <v>0.22955061001201332</v>
      </c>
      <c r="S99">
        <f t="shared" si="2"/>
        <v>0</v>
      </c>
      <c r="T99">
        <f t="shared" si="2"/>
        <v>0</v>
      </c>
      <c r="U99">
        <f t="shared" si="2"/>
        <v>7.9430008381631563</v>
      </c>
      <c r="V99">
        <f t="shared" si="2"/>
        <v>0.10258006584234003</v>
      </c>
      <c r="W99">
        <f t="shared" si="2"/>
        <v>0.25956147381344163</v>
      </c>
      <c r="X99">
        <f t="shared" si="2"/>
        <v>0.54446447341929571</v>
      </c>
      <c r="Y99">
        <f t="shared" si="2"/>
        <v>0</v>
      </c>
      <c r="Z99">
        <f t="shared" si="2"/>
        <v>1.5185948800000001E-2</v>
      </c>
      <c r="AA99">
        <f t="shared" si="2"/>
        <v>3.4118810247544498E-2</v>
      </c>
      <c r="AB99">
        <f t="shared" si="2"/>
        <v>4.6835152000000019E-2</v>
      </c>
      <c r="AC99">
        <f t="shared" si="2"/>
        <v>1.0287758249999996E-2</v>
      </c>
      <c r="AD99">
        <f t="shared" si="2"/>
        <v>3.5225822500000004E-2</v>
      </c>
      <c r="AE99">
        <f t="shared" si="2"/>
        <v>0.1140646741</v>
      </c>
      <c r="AF99">
        <f t="shared" si="2"/>
        <v>0</v>
      </c>
      <c r="AG99">
        <f t="shared" si="2"/>
        <v>0</v>
      </c>
      <c r="AH99">
        <f t="shared" si="2"/>
        <v>0.20445899999999995</v>
      </c>
      <c r="AI99">
        <f t="shared" si="2"/>
        <v>1.7579760800000004E-2</v>
      </c>
      <c r="AJ99">
        <f t="shared" si="2"/>
        <v>0</v>
      </c>
      <c r="AK99">
        <f t="shared" si="2"/>
        <v>0.32951951999999995</v>
      </c>
      <c r="AL99">
        <f t="shared" si="2"/>
        <v>9.159018699999999E-2</v>
      </c>
      <c r="AM99">
        <f t="shared" si="2"/>
        <v>1.5236153500000007E-2</v>
      </c>
      <c r="AN99">
        <f t="shared" si="2"/>
        <v>0</v>
      </c>
      <c r="AO99">
        <f t="shared" si="2"/>
        <v>0</v>
      </c>
      <c r="AP99">
        <f t="shared" si="2"/>
        <v>2.6164119210681867E-2</v>
      </c>
      <c r="AQ99">
        <f t="shared" si="2"/>
        <v>0</v>
      </c>
      <c r="AR99">
        <f t="shared" si="2"/>
        <v>6.8137200000000037E-2</v>
      </c>
      <c r="AS99">
        <f t="shared" si="2"/>
        <v>5.9250780000000017E-2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15.351187962622063</v>
      </c>
      <c r="DN99">
        <f t="shared" si="3"/>
        <v>0.57163152676823314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109.94617627270688</v>
      </c>
      <c r="M3">
        <v>28.23269447576099</v>
      </c>
      <c r="N3">
        <v>36.245609027838761</v>
      </c>
      <c r="O3">
        <v>0</v>
      </c>
      <c r="P3">
        <v>37.735914322820037</v>
      </c>
      <c r="Q3">
        <v>0</v>
      </c>
      <c r="R3">
        <v>2.9978242152466366</v>
      </c>
      <c r="S3">
        <v>0</v>
      </c>
      <c r="T3">
        <v>0</v>
      </c>
      <c r="U3">
        <v>25.702483281319658</v>
      </c>
      <c r="V3">
        <v>2.0021609632446133</v>
      </c>
      <c r="W3">
        <v>4.9997183219178085</v>
      </c>
      <c r="X3">
        <v>4.9996601360929969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1.1790797088936957</v>
      </c>
      <c r="AQ3">
        <v>0</v>
      </c>
      <c r="AR3">
        <v>1.3548000000000004</v>
      </c>
      <c r="AS3">
        <v>2.8888999999999996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273.07173912915232</v>
      </c>
      <c r="DN3">
        <v>10.168389996689751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109.94705320718688</v>
      </c>
      <c r="M4">
        <v>28.23269447576099</v>
      </c>
      <c r="N4">
        <v>36.245609027838761</v>
      </c>
      <c r="O4">
        <v>0</v>
      </c>
      <c r="P4">
        <v>37.73604317760163</v>
      </c>
      <c r="Q4">
        <v>0</v>
      </c>
      <c r="R4">
        <v>2.9984038308060654</v>
      </c>
      <c r="S4">
        <v>0</v>
      </c>
      <c r="T4">
        <v>0</v>
      </c>
      <c r="U4">
        <v>25.702483281319658</v>
      </c>
      <c r="V4">
        <v>2.0012345454545453</v>
      </c>
      <c r="W4">
        <v>4.9997183219178085</v>
      </c>
      <c r="X4">
        <v>4.9996601360929969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1.1790797088936957</v>
      </c>
      <c r="AQ4">
        <v>0</v>
      </c>
      <c r="AR4">
        <v>1.3548000000000004</v>
      </c>
      <c r="AS4">
        <v>2.8888999999999996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273.07237442556402</v>
      </c>
      <c r="DN4">
        <v>10.168413687308973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109.94705320718688</v>
      </c>
      <c r="M5">
        <v>28.23269447576099</v>
      </c>
      <c r="N5">
        <v>36.245609027838761</v>
      </c>
      <c r="O5">
        <v>0</v>
      </c>
      <c r="P5">
        <v>37.73604317760163</v>
      </c>
      <c r="Q5">
        <v>0</v>
      </c>
      <c r="R5">
        <v>2.9984038308060654</v>
      </c>
      <c r="S5">
        <v>0</v>
      </c>
      <c r="T5">
        <v>0</v>
      </c>
      <c r="U5">
        <v>25.702483281319658</v>
      </c>
      <c r="V5">
        <v>2.00207468879668</v>
      </c>
      <c r="W5">
        <v>4.9997183219178085</v>
      </c>
      <c r="X5">
        <v>8.6501556023222044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1.1790797088936957</v>
      </c>
      <c r="AQ5">
        <v>0</v>
      </c>
      <c r="AR5">
        <v>1.3548000000000004</v>
      </c>
      <c r="AS5">
        <v>2.8888999999999996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273.96786505636993</v>
      </c>
      <c r="DN5">
        <v>10.201758666074461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109.94705320718688</v>
      </c>
      <c r="M6">
        <v>28.23269447576099</v>
      </c>
      <c r="N6">
        <v>36.245609027838761</v>
      </c>
      <c r="O6">
        <v>0</v>
      </c>
      <c r="P6">
        <v>37.73604317760163</v>
      </c>
      <c r="Q6">
        <v>0</v>
      </c>
      <c r="R6">
        <v>2.9984038308060654</v>
      </c>
      <c r="S6">
        <v>0</v>
      </c>
      <c r="T6">
        <v>0</v>
      </c>
      <c r="U6">
        <v>25.702483281319658</v>
      </c>
      <c r="V6">
        <v>2.00207468879668</v>
      </c>
      <c r="W6">
        <v>4.9997292112950351</v>
      </c>
      <c r="X6">
        <v>4.9996758508914096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1.1790797088936957</v>
      </c>
      <c r="AQ6">
        <v>0</v>
      </c>
      <c r="AR6">
        <v>1.3548000000000004</v>
      </c>
      <c r="AS6">
        <v>2.8888999999999996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270.4484478730086</v>
      </c>
      <c r="DN6">
        <v>10.070706987382124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109.94705320718688</v>
      </c>
      <c r="M7">
        <v>28.23269447576099</v>
      </c>
      <c r="N7">
        <v>36.245609027838761</v>
      </c>
      <c r="O7">
        <v>0</v>
      </c>
      <c r="P7">
        <v>37.73604317760163</v>
      </c>
      <c r="Q7">
        <v>3</v>
      </c>
      <c r="R7">
        <v>2.9984038308060654</v>
      </c>
      <c r="S7">
        <v>0</v>
      </c>
      <c r="T7">
        <v>0</v>
      </c>
      <c r="U7">
        <v>25.702483281319658</v>
      </c>
      <c r="V7">
        <v>2.00207468879668</v>
      </c>
      <c r="W7">
        <v>4.998768369489154</v>
      </c>
      <c r="X7">
        <v>4.9996758508914096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1.1790797088936957</v>
      </c>
      <c r="AQ7">
        <v>0</v>
      </c>
      <c r="AR7">
        <v>1.3548000000000004</v>
      </c>
      <c r="AS7">
        <v>2.8888999999999996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273.33982157000975</v>
      </c>
      <c r="DN7">
        <v>10.178372448575121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109.94705320718688</v>
      </c>
      <c r="M8">
        <v>28.23269447576099</v>
      </c>
      <c r="N8">
        <v>36.245609027838761</v>
      </c>
      <c r="O8">
        <v>0</v>
      </c>
      <c r="P8">
        <v>37.73604317760163</v>
      </c>
      <c r="Q8">
        <v>3</v>
      </c>
      <c r="R8">
        <v>2.9984038308060654</v>
      </c>
      <c r="S8">
        <v>0</v>
      </c>
      <c r="T8">
        <v>0</v>
      </c>
      <c r="U8">
        <v>25.702483281319658</v>
      </c>
      <c r="V8">
        <v>2.00207468879668</v>
      </c>
      <c r="W8">
        <v>4.998768369489154</v>
      </c>
      <c r="X8">
        <v>4.9989290407358737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1.1790797088936957</v>
      </c>
      <c r="AQ8">
        <v>0</v>
      </c>
      <c r="AR8">
        <v>1.3548000000000004</v>
      </c>
      <c r="AS8">
        <v>2.8888999999999996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273.33910157033881</v>
      </c>
      <c r="DN8">
        <v>10.178345638090537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109.94705320718688</v>
      </c>
      <c r="M9">
        <v>28.23269447576099</v>
      </c>
      <c r="N9">
        <v>36.245609027838761</v>
      </c>
      <c r="O9">
        <v>0</v>
      </c>
      <c r="P9">
        <v>37.73604317760163</v>
      </c>
      <c r="Q9">
        <v>3</v>
      </c>
      <c r="R9">
        <v>2.9984038308060654</v>
      </c>
      <c r="S9">
        <v>0</v>
      </c>
      <c r="T9">
        <v>0</v>
      </c>
      <c r="U9">
        <v>25.702483281319658</v>
      </c>
      <c r="V9">
        <v>2.00207468879668</v>
      </c>
      <c r="W9">
        <v>4.998768369489154</v>
      </c>
      <c r="X9">
        <v>4.9989290407358737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1.1790797088936957</v>
      </c>
      <c r="AQ9">
        <v>0</v>
      </c>
      <c r="AR9">
        <v>1.3548000000000004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273.33910157033881</v>
      </c>
      <c r="DN9">
        <v>10.178345638090537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109.94705320718688</v>
      </c>
      <c r="M10">
        <v>28.23269447576099</v>
      </c>
      <c r="N10">
        <v>36.245609027838761</v>
      </c>
      <c r="O10">
        <v>0</v>
      </c>
      <c r="P10">
        <v>37.73604317760163</v>
      </c>
      <c r="Q10">
        <v>3</v>
      </c>
      <c r="R10">
        <v>2.9984038308060654</v>
      </c>
      <c r="S10">
        <v>0</v>
      </c>
      <c r="T10">
        <v>0</v>
      </c>
      <c r="U10">
        <v>25.702483281319658</v>
      </c>
      <c r="V10">
        <v>2.00207468879668</v>
      </c>
      <c r="W10">
        <v>4.9997292112950351</v>
      </c>
      <c r="X10">
        <v>4.9989290407358737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1.1790797088936957</v>
      </c>
      <c r="AQ10">
        <v>0</v>
      </c>
      <c r="AR10">
        <v>1.3548000000000004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273.3400278733377</v>
      </c>
      <c r="DN10">
        <v>10.178380176897541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109.94705320718688</v>
      </c>
      <c r="M11">
        <v>28.23269447576099</v>
      </c>
      <c r="N11">
        <v>36.245609027838761</v>
      </c>
      <c r="O11">
        <v>0</v>
      </c>
      <c r="P11">
        <v>37.73604317760163</v>
      </c>
      <c r="Q11">
        <v>3</v>
      </c>
      <c r="R11">
        <v>2.9984038308060654</v>
      </c>
      <c r="S11">
        <v>0</v>
      </c>
      <c r="T11">
        <v>0</v>
      </c>
      <c r="U11">
        <v>25.702483281319658</v>
      </c>
      <c r="V11">
        <v>2.00207468879668</v>
      </c>
      <c r="W11">
        <v>4.9997292112950351</v>
      </c>
      <c r="X11">
        <v>4.9989290407358737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3.6578982835578757</v>
      </c>
      <c r="AQ11">
        <v>0</v>
      </c>
      <c r="AR11">
        <v>1.3548000000000004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275.72971213729789</v>
      </c>
      <c r="DN11">
        <v>10.267514487601488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109.94705320718688</v>
      </c>
      <c r="M12">
        <v>28.23269447576099</v>
      </c>
      <c r="N12">
        <v>36.245609027838761</v>
      </c>
      <c r="O12">
        <v>0</v>
      </c>
      <c r="P12">
        <v>37.73604317760163</v>
      </c>
      <c r="Q12">
        <v>3</v>
      </c>
      <c r="R12">
        <v>2.9984038308060654</v>
      </c>
      <c r="S12">
        <v>0</v>
      </c>
      <c r="T12">
        <v>0</v>
      </c>
      <c r="U12">
        <v>25.702483281319658</v>
      </c>
      <c r="V12">
        <v>2.00207468879668</v>
      </c>
      <c r="W12">
        <v>4.9997292112950351</v>
      </c>
      <c r="X12">
        <v>4.9989290407358737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3.6578982835578757</v>
      </c>
      <c r="AQ12">
        <v>0</v>
      </c>
      <c r="AR12">
        <v>1.3548000000000004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275.72971213729789</v>
      </c>
      <c r="DN12">
        <v>10.267514487601488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109.94705320718688</v>
      </c>
      <c r="M13">
        <v>28.23269447576099</v>
      </c>
      <c r="N13">
        <v>36.245609027838761</v>
      </c>
      <c r="O13">
        <v>0</v>
      </c>
      <c r="P13">
        <v>37.73604317760163</v>
      </c>
      <c r="Q13">
        <v>3</v>
      </c>
      <c r="R13">
        <v>2.9984038308060654</v>
      </c>
      <c r="S13">
        <v>0</v>
      </c>
      <c r="T13">
        <v>0</v>
      </c>
      <c r="U13">
        <v>25.702483281319658</v>
      </c>
      <c r="V13">
        <v>2.00207468879668</v>
      </c>
      <c r="W13">
        <v>4.9997183219178085</v>
      </c>
      <c r="X13">
        <v>4.9989290407358737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3.6578982835578757</v>
      </c>
      <c r="AQ13">
        <v>0</v>
      </c>
      <c r="AR13">
        <v>1.3548000000000004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275.72970173158046</v>
      </c>
      <c r="DN13">
        <v>10.267514003941695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109.94705320718688</v>
      </c>
      <c r="M14">
        <v>28.23269447576099</v>
      </c>
      <c r="N14">
        <v>36.245609027838761</v>
      </c>
      <c r="O14">
        <v>0</v>
      </c>
      <c r="P14">
        <v>37.73604317760163</v>
      </c>
      <c r="Q14">
        <v>3</v>
      </c>
      <c r="R14">
        <v>2.9984038308060654</v>
      </c>
      <c r="S14">
        <v>0</v>
      </c>
      <c r="T14">
        <v>0</v>
      </c>
      <c r="U14">
        <v>25.702483281319658</v>
      </c>
      <c r="V14">
        <v>2.00207468879668</v>
      </c>
      <c r="W14">
        <v>4.999239041333797</v>
      </c>
      <c r="X14">
        <v>4.9989290407358737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3.6578982835578757</v>
      </c>
      <c r="AQ14">
        <v>0</v>
      </c>
      <c r="AR14">
        <v>1.3548000000000004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275.7292395320116</v>
      </c>
      <c r="DN14">
        <v>10.267496922926558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109.94705320718688</v>
      </c>
      <c r="M15">
        <v>28.23269447576099</v>
      </c>
      <c r="N15">
        <v>36.245609027838761</v>
      </c>
      <c r="O15">
        <v>0</v>
      </c>
      <c r="P15">
        <v>37.73604317760163</v>
      </c>
      <c r="Q15">
        <v>3</v>
      </c>
      <c r="R15">
        <v>2.9984038308060654</v>
      </c>
      <c r="S15">
        <v>0</v>
      </c>
      <c r="T15">
        <v>0</v>
      </c>
      <c r="U15">
        <v>25.702483281319658</v>
      </c>
      <c r="V15">
        <v>2.00207468879668</v>
      </c>
      <c r="W15">
        <v>4.999239041333797</v>
      </c>
      <c r="X15">
        <v>4.9998224537815128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1.3548000000000004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273.34041659298714</v>
      </c>
      <c r="DN15">
        <v>10.178394700332461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109.94705320718688</v>
      </c>
      <c r="M16">
        <v>28.23269447576099</v>
      </c>
      <c r="N16">
        <v>36.245609027838761</v>
      </c>
      <c r="O16">
        <v>0</v>
      </c>
      <c r="P16">
        <v>37.73604317760163</v>
      </c>
      <c r="Q16">
        <v>3</v>
      </c>
      <c r="R16">
        <v>2.9984038308060654</v>
      </c>
      <c r="S16">
        <v>0</v>
      </c>
      <c r="T16">
        <v>0</v>
      </c>
      <c r="U16">
        <v>25.702483281319658</v>
      </c>
      <c r="V16">
        <v>2.00207468879668</v>
      </c>
      <c r="W16">
        <v>4.999239041333797</v>
      </c>
      <c r="X16">
        <v>4.9998224537815128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15.241500000000004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286.7285839402698</v>
      </c>
      <c r="DN16">
        <v>10.676927353049855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109.94705320718688</v>
      </c>
      <c r="M17">
        <v>28.23269447576099</v>
      </c>
      <c r="N17">
        <v>36.245609027838761</v>
      </c>
      <c r="O17">
        <v>0</v>
      </c>
      <c r="P17">
        <v>37.73604317760163</v>
      </c>
      <c r="Q17">
        <v>3</v>
      </c>
      <c r="R17">
        <v>2.9984038308060654</v>
      </c>
      <c r="S17">
        <v>0</v>
      </c>
      <c r="T17">
        <v>0</v>
      </c>
      <c r="U17">
        <v>25.702483281319658</v>
      </c>
      <c r="V17">
        <v>2.00207468879668</v>
      </c>
      <c r="W17">
        <v>4.999239041333797</v>
      </c>
      <c r="X17">
        <v>5.0004962950873191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15.241500000000004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289.35399572938945</v>
      </c>
      <c r="DN17">
        <v>10.774689405236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109.94705320718688</v>
      </c>
      <c r="M18">
        <v>28.23269447576099</v>
      </c>
      <c r="N18">
        <v>36.245609027838761</v>
      </c>
      <c r="O18">
        <v>0</v>
      </c>
      <c r="P18">
        <v>37.73604317760163</v>
      </c>
      <c r="Q18">
        <v>3</v>
      </c>
      <c r="R18">
        <v>2.9984038308060654</v>
      </c>
      <c r="S18">
        <v>0</v>
      </c>
      <c r="T18">
        <v>0</v>
      </c>
      <c r="U18">
        <v>25.702483281319658</v>
      </c>
      <c r="V18">
        <v>2.00207468879668</v>
      </c>
      <c r="W18">
        <v>4.999239041333797</v>
      </c>
      <c r="X18">
        <v>5.0004962950873191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1.3548000000000004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275.96582838210685</v>
      </c>
      <c r="DN18">
        <v>10.276156752518606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109.94705320718688</v>
      </c>
      <c r="M19">
        <v>28.23269447576099</v>
      </c>
      <c r="N19">
        <v>36.245609027838761</v>
      </c>
      <c r="O19">
        <v>0</v>
      </c>
      <c r="P19">
        <v>37.73604317760163</v>
      </c>
      <c r="Q19">
        <v>3</v>
      </c>
      <c r="R19">
        <v>2.9984038308060654</v>
      </c>
      <c r="S19">
        <v>1.4459940000000002</v>
      </c>
      <c r="T19">
        <v>0</v>
      </c>
      <c r="U19">
        <v>25.702483281319658</v>
      </c>
      <c r="V19">
        <v>2.00207468879668</v>
      </c>
      <c r="W19">
        <v>4.999239041333797</v>
      </c>
      <c r="X19">
        <v>5.0004962950873191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0.78605313926246378</v>
      </c>
      <c r="AQ19">
        <v>0</v>
      </c>
      <c r="AR19">
        <v>1.3548000000000004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282.58320975688741</v>
      </c>
      <c r="DN19">
        <v>10.522542808106927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109.94705320718688</v>
      </c>
      <c r="M20">
        <v>28.23269447576099</v>
      </c>
      <c r="N20">
        <v>36.245609027838761</v>
      </c>
      <c r="O20">
        <v>0</v>
      </c>
      <c r="P20">
        <v>37.73604317760163</v>
      </c>
      <c r="Q20">
        <v>3</v>
      </c>
      <c r="R20">
        <v>2.9979253112033195</v>
      </c>
      <c r="S20">
        <v>1.4459940000000002</v>
      </c>
      <c r="T20">
        <v>0</v>
      </c>
      <c r="U20">
        <v>25.702483281319658</v>
      </c>
      <c r="V20">
        <v>2.0011090569561159</v>
      </c>
      <c r="W20">
        <v>4.999239041333797</v>
      </c>
      <c r="X20">
        <v>5.0004962950873191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0.78605313926246378</v>
      </c>
      <c r="AQ20">
        <v>0</v>
      </c>
      <c r="AR20">
        <v>1.3548000000000004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282.58181747570961</v>
      </c>
      <c r="DN20">
        <v>10.522490937841354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109.94705320718688</v>
      </c>
      <c r="M21">
        <v>28.23269447576099</v>
      </c>
      <c r="N21">
        <v>36.245609027838761</v>
      </c>
      <c r="O21">
        <v>0</v>
      </c>
      <c r="P21">
        <v>37.73604317760163</v>
      </c>
      <c r="Q21">
        <v>3</v>
      </c>
      <c r="R21">
        <v>2.9978625487139516</v>
      </c>
      <c r="S21">
        <v>1.4459940000000002</v>
      </c>
      <c r="T21">
        <v>0</v>
      </c>
      <c r="U21">
        <v>25.702483281319658</v>
      </c>
      <c r="V21">
        <v>2.0011090569561159</v>
      </c>
      <c r="W21">
        <v>4.9997183219178085</v>
      </c>
      <c r="X21">
        <v>4.9992098319061204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0.78605313926246378</v>
      </c>
      <c r="AQ21">
        <v>0</v>
      </c>
      <c r="AR21">
        <v>1.3548000000000004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282.58097894908667</v>
      </c>
      <c r="DN21">
        <v>10.522459519377808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109.94705320718688</v>
      </c>
      <c r="M22">
        <v>28.23269447576099</v>
      </c>
      <c r="N22">
        <v>36.245609027838761</v>
      </c>
      <c r="O22">
        <v>0</v>
      </c>
      <c r="P22">
        <v>37.73604317760163</v>
      </c>
      <c r="Q22">
        <v>3</v>
      </c>
      <c r="R22">
        <v>2.9978625487139516</v>
      </c>
      <c r="S22">
        <v>1.4459940000000002</v>
      </c>
      <c r="T22">
        <v>0</v>
      </c>
      <c r="U22">
        <v>25.702483281319658</v>
      </c>
      <c r="V22">
        <v>2.0011090569561159</v>
      </c>
      <c r="W22">
        <v>13.866775229357797</v>
      </c>
      <c r="X22">
        <v>30.173424768079801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0.78605313926246378</v>
      </c>
      <c r="AQ22">
        <v>4.7745099999999994</v>
      </c>
      <c r="AR22">
        <v>1.3548000000000004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320.00327408565659</v>
      </c>
      <c r="DN22">
        <v>11.915946226421649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109.94705320718688</v>
      </c>
      <c r="M23">
        <v>28.23269447576099</v>
      </c>
      <c r="N23">
        <v>36.245609027838761</v>
      </c>
      <c r="O23">
        <v>0</v>
      </c>
      <c r="P23">
        <v>37.73604317760163</v>
      </c>
      <c r="Q23">
        <v>3</v>
      </c>
      <c r="R23">
        <v>2.9978625487139516</v>
      </c>
      <c r="S23">
        <v>1.4459940000000002</v>
      </c>
      <c r="T23">
        <v>0</v>
      </c>
      <c r="U23">
        <v>25.702483281319658</v>
      </c>
      <c r="V23">
        <v>1.7737373101719196</v>
      </c>
      <c r="W23">
        <v>13.866775229357797</v>
      </c>
      <c r="X23">
        <v>30.173424768079801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0.78605313926246378</v>
      </c>
      <c r="AQ23">
        <v>4.7745099999999994</v>
      </c>
      <c r="AR23">
        <v>1.3548000000000004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319.78406496259919</v>
      </c>
      <c r="DN23">
        <v>11.907783602694796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109.94705320718688</v>
      </c>
      <c r="M24">
        <v>28.23269447576099</v>
      </c>
      <c r="N24">
        <v>36.245609027838761</v>
      </c>
      <c r="O24">
        <v>0</v>
      </c>
      <c r="P24">
        <v>37.73604317760163</v>
      </c>
      <c r="Q24">
        <v>3</v>
      </c>
      <c r="R24">
        <v>2.9978242152466366</v>
      </c>
      <c r="S24">
        <v>1.4459940000000002</v>
      </c>
      <c r="T24">
        <v>0</v>
      </c>
      <c r="U24">
        <v>25.702483281319658</v>
      </c>
      <c r="V24">
        <v>2.0021609632446133</v>
      </c>
      <c r="W24">
        <v>13.866775229357797</v>
      </c>
      <c r="X24">
        <v>30.173424768079801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0.78605313926246378</v>
      </c>
      <c r="AQ24">
        <v>11.211399999999998</v>
      </c>
      <c r="AR24">
        <v>1.3548000000000004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331.81224918685973</v>
      </c>
      <c r="DN24">
        <v>12.355674698039575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109.94705320718688</v>
      </c>
      <c r="M25">
        <v>28.23269447576099</v>
      </c>
      <c r="N25">
        <v>36.245609027838761</v>
      </c>
      <c r="O25">
        <v>0</v>
      </c>
      <c r="P25">
        <v>37.73604317760163</v>
      </c>
      <c r="Q25">
        <v>3</v>
      </c>
      <c r="R25">
        <v>2.9978242152466366</v>
      </c>
      <c r="S25">
        <v>1.4459940000000002</v>
      </c>
      <c r="T25">
        <v>0</v>
      </c>
      <c r="U25">
        <v>25.702483281319658</v>
      </c>
      <c r="V25">
        <v>2.0021609632446133</v>
      </c>
      <c r="W25">
        <v>13.866775229357797</v>
      </c>
      <c r="X25">
        <v>30.172970263647947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0.78605313926246378</v>
      </c>
      <c r="AQ25">
        <v>14.323529999999995</v>
      </c>
      <c r="AR25">
        <v>1.3548000000000004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344.31025874974603</v>
      </c>
      <c r="DN25">
        <v>12.821060630721348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4.6781205146533242</v>
      </c>
      <c r="L26">
        <v>109.94705320718688</v>
      </c>
      <c r="M26">
        <v>28.23269447576099</v>
      </c>
      <c r="N26">
        <v>36.245609027838761</v>
      </c>
      <c r="O26">
        <v>0</v>
      </c>
      <c r="P26">
        <v>37.73604317760163</v>
      </c>
      <c r="Q26">
        <v>3</v>
      </c>
      <c r="R26">
        <v>12.919229392760405</v>
      </c>
      <c r="S26">
        <v>1.4459940000000002</v>
      </c>
      <c r="T26">
        <v>0</v>
      </c>
      <c r="U26">
        <v>25.702483281319658</v>
      </c>
      <c r="V26">
        <v>6.3569234617308661</v>
      </c>
      <c r="W26">
        <v>13.866775229357797</v>
      </c>
      <c r="X26">
        <v>30.172970263647947</v>
      </c>
      <c r="Y26">
        <v>0</v>
      </c>
      <c r="Z26">
        <v>0</v>
      </c>
      <c r="AA26">
        <v>2.1568172249701116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0.78605313926246378</v>
      </c>
      <c r="AQ26">
        <v>19.098039999999997</v>
      </c>
      <c r="AR26">
        <v>1.3548000000000004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385.11262693170386</v>
      </c>
      <c r="DN26">
        <v>14.340461064386972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109.9450884685784</v>
      </c>
      <c r="M27">
        <v>28.23269447576099</v>
      </c>
      <c r="N27">
        <v>36.245609027838761</v>
      </c>
      <c r="O27">
        <v>0</v>
      </c>
      <c r="P27">
        <v>37.73604317760163</v>
      </c>
      <c r="Q27">
        <v>3</v>
      </c>
      <c r="R27">
        <v>13.006406997797892</v>
      </c>
      <c r="S27">
        <v>1.4459940000000002</v>
      </c>
      <c r="T27">
        <v>0</v>
      </c>
      <c r="U27">
        <v>25.702483281319658</v>
      </c>
      <c r="V27">
        <v>6.3569234617308661</v>
      </c>
      <c r="W27">
        <v>13.866775229357797</v>
      </c>
      <c r="X27">
        <v>30.172970263647947</v>
      </c>
      <c r="Y27">
        <v>0</v>
      </c>
      <c r="Z27">
        <v>0.67500000000000004</v>
      </c>
      <c r="AA27">
        <v>4.3136344499402233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3.2327359999999996</v>
      </c>
      <c r="AN27">
        <v>0.59302999999999995</v>
      </c>
      <c r="AO27">
        <v>0</v>
      </c>
      <c r="AP27">
        <v>0.78605313926246378</v>
      </c>
      <c r="AQ27">
        <v>19.098039999999997</v>
      </c>
      <c r="AR27">
        <v>1.3548000000000004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411.3997628587332</v>
      </c>
      <c r="DN27">
        <v>15.31936031410353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109.95096902989366</v>
      </c>
      <c r="M28">
        <v>28.23269447576099</v>
      </c>
      <c r="N28">
        <v>36.245609027838761</v>
      </c>
      <c r="O28">
        <v>0</v>
      </c>
      <c r="P28">
        <v>37.73604317760163</v>
      </c>
      <c r="Q28">
        <v>3</v>
      </c>
      <c r="R28">
        <v>13.006406997797892</v>
      </c>
      <c r="S28">
        <v>1.4459940000000002</v>
      </c>
      <c r="T28">
        <v>0</v>
      </c>
      <c r="U28">
        <v>25.702483281319658</v>
      </c>
      <c r="V28">
        <v>6.3569234617308661</v>
      </c>
      <c r="W28">
        <v>13.866775229357797</v>
      </c>
      <c r="X28">
        <v>30.172970263647947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8.9660999999999991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0.78605313926246378</v>
      </c>
      <c r="AQ28">
        <v>19.098039999999997</v>
      </c>
      <c r="AR28">
        <v>1.3548000000000004</v>
      </c>
      <c r="AS28">
        <v>7.5936799999999991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443.75955993061638</v>
      </c>
      <c r="DN28">
        <v>16.524421616967707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109.95096902989366</v>
      </c>
      <c r="M29">
        <v>28.23269447576099</v>
      </c>
      <c r="N29">
        <v>36.245609027838761</v>
      </c>
      <c r="O29">
        <v>0</v>
      </c>
      <c r="P29">
        <v>37.73604317760163</v>
      </c>
      <c r="Q29">
        <v>3</v>
      </c>
      <c r="R29">
        <v>13.006406997797892</v>
      </c>
      <c r="S29">
        <v>1.4459940000000002</v>
      </c>
      <c r="T29">
        <v>0</v>
      </c>
      <c r="U29">
        <v>25.702483281319658</v>
      </c>
      <c r="V29">
        <v>6.3569234617308661</v>
      </c>
      <c r="W29">
        <v>13.866775229357797</v>
      </c>
      <c r="X29">
        <v>30.172503323379253</v>
      </c>
      <c r="Y29">
        <v>0</v>
      </c>
      <c r="Z29">
        <v>4.0014000000000012</v>
      </c>
      <c r="AA29">
        <v>12.116950702079277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8.9660999999999991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0.78605313926246378</v>
      </c>
      <c r="AQ29">
        <v>19.098039999999997</v>
      </c>
      <c r="AR29">
        <v>1.3548000000000004</v>
      </c>
      <c r="AS29">
        <v>7.5936799999999991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447.730880428219</v>
      </c>
      <c r="DN29">
        <v>16.672397417803346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109.94985816093021</v>
      </c>
      <c r="M30">
        <v>28.23269447576099</v>
      </c>
      <c r="N30">
        <v>36.245609027838761</v>
      </c>
      <c r="O30">
        <v>0</v>
      </c>
      <c r="P30">
        <v>37.73604317760163</v>
      </c>
      <c r="Q30">
        <v>3</v>
      </c>
      <c r="R30">
        <v>13.006406997797892</v>
      </c>
      <c r="S30">
        <v>1.4459940000000002</v>
      </c>
      <c r="T30">
        <v>0</v>
      </c>
      <c r="U30">
        <v>25.702483281319658</v>
      </c>
      <c r="V30">
        <v>6.3569234617308661</v>
      </c>
      <c r="W30">
        <v>13.866775229357797</v>
      </c>
      <c r="X30">
        <v>30.172503323379253</v>
      </c>
      <c r="Y30">
        <v>0</v>
      </c>
      <c r="Z30">
        <v>4.0014000000000012</v>
      </c>
      <c r="AA30">
        <v>12.116950702079277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8.9660999999999991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0.78605313926246378</v>
      </c>
      <c r="AQ30">
        <v>19.098039999999997</v>
      </c>
      <c r="AR30">
        <v>1.3548000000000004</v>
      </c>
      <c r="AS30">
        <v>7.5936799999999991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452.23992026856854</v>
      </c>
      <c r="DN30">
        <v>16.84029964359317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109.94985816093021</v>
      </c>
      <c r="M31">
        <v>28.23269447576099</v>
      </c>
      <c r="N31">
        <v>36.245609027838761</v>
      </c>
      <c r="O31">
        <v>0</v>
      </c>
      <c r="P31">
        <v>37.73604317760163</v>
      </c>
      <c r="Q31">
        <v>3</v>
      </c>
      <c r="R31">
        <v>13.006406997797892</v>
      </c>
      <c r="S31">
        <v>1.4459940000000002</v>
      </c>
      <c r="T31">
        <v>0</v>
      </c>
      <c r="U31">
        <v>25.702483281319658</v>
      </c>
      <c r="V31">
        <v>6.3569234617308661</v>
      </c>
      <c r="W31">
        <v>13.866775229357797</v>
      </c>
      <c r="X31">
        <v>30.172503323379253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8.9660999999999991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0.78605313926246378</v>
      </c>
      <c r="AQ31">
        <v>19.098039999999997</v>
      </c>
      <c r="AR31">
        <v>15.241500000000004</v>
      </c>
      <c r="AS31">
        <v>7.5936799999999991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467.28545241803431</v>
      </c>
      <c r="DN31">
        <v>17.40054749412743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109.94985816093021</v>
      </c>
      <c r="M32">
        <v>28.23269447576099</v>
      </c>
      <c r="N32">
        <v>36.245609027838761</v>
      </c>
      <c r="O32">
        <v>0</v>
      </c>
      <c r="P32">
        <v>37.73604317760163</v>
      </c>
      <c r="Q32">
        <v>3</v>
      </c>
      <c r="R32">
        <v>13.006406997797892</v>
      </c>
      <c r="S32">
        <v>1.4459940000000002</v>
      </c>
      <c r="T32">
        <v>0</v>
      </c>
      <c r="U32">
        <v>25.702483281319658</v>
      </c>
      <c r="V32">
        <v>6.3569234617308661</v>
      </c>
      <c r="W32">
        <v>13.866775229357797</v>
      </c>
      <c r="X32">
        <v>30.172503323379253</v>
      </c>
      <c r="Y32">
        <v>0</v>
      </c>
      <c r="Z32">
        <v>4.0014000000000012</v>
      </c>
      <c r="AA32">
        <v>7.997187463372323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8.9660999999999991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0.78605313926246378</v>
      </c>
      <c r="AQ32">
        <v>19.098039999999997</v>
      </c>
      <c r="AR32">
        <v>15.241500000000004</v>
      </c>
      <c r="AS32">
        <v>7.5936799999999991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463.31368178470086</v>
      </c>
      <c r="DN32">
        <v>17.252554888753806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109.95096902989366</v>
      </c>
      <c r="M33">
        <v>28.23269447576099</v>
      </c>
      <c r="N33">
        <v>36.245609027838761</v>
      </c>
      <c r="O33">
        <v>0</v>
      </c>
      <c r="P33">
        <v>37.73604317760163</v>
      </c>
      <c r="Q33">
        <v>3</v>
      </c>
      <c r="R33">
        <v>13.006406997797892</v>
      </c>
      <c r="S33">
        <v>1.4459940000000002</v>
      </c>
      <c r="T33">
        <v>0</v>
      </c>
      <c r="U33">
        <v>25.702483281319658</v>
      </c>
      <c r="V33">
        <v>6.3569234617308661</v>
      </c>
      <c r="W33">
        <v>13.866775229357797</v>
      </c>
      <c r="X33">
        <v>30.173725108922149</v>
      </c>
      <c r="Y33">
        <v>0</v>
      </c>
      <c r="Z33">
        <v>4.0014000000000012</v>
      </c>
      <c r="AA33">
        <v>4.1197632387069545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8.9660999999999991</v>
      </c>
      <c r="AG33">
        <v>0</v>
      </c>
      <c r="AH33">
        <v>40.67560000000001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0.78605313926246378</v>
      </c>
      <c r="AQ33">
        <v>19.098039999999997</v>
      </c>
      <c r="AR33">
        <v>1.3548000000000004</v>
      </c>
      <c r="AS33">
        <v>7.5936799999999991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442.48259807515853</v>
      </c>
      <c r="DN33">
        <v>16.476780628137234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109.95096902989366</v>
      </c>
      <c r="M34">
        <v>28.23269447576099</v>
      </c>
      <c r="N34">
        <v>36.245609027838761</v>
      </c>
      <c r="O34">
        <v>0</v>
      </c>
      <c r="P34">
        <v>37.73604317760163</v>
      </c>
      <c r="Q34">
        <v>3</v>
      </c>
      <c r="R34">
        <v>13.006406997797892</v>
      </c>
      <c r="S34">
        <v>1.4459940000000002</v>
      </c>
      <c r="T34">
        <v>0</v>
      </c>
      <c r="U34">
        <v>25.702483281319658</v>
      </c>
      <c r="V34">
        <v>6.3569234617308661</v>
      </c>
      <c r="W34">
        <v>13.866775229357797</v>
      </c>
      <c r="X34">
        <v>30.173725108922149</v>
      </c>
      <c r="Y34">
        <v>0</v>
      </c>
      <c r="Z34">
        <v>4.0014000000000012</v>
      </c>
      <c r="AA34">
        <v>0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3.2327359999999996</v>
      </c>
      <c r="AN34">
        <v>0.59302999999999995</v>
      </c>
      <c r="AO34">
        <v>0</v>
      </c>
      <c r="AP34">
        <v>0.78605313926246378</v>
      </c>
      <c r="AQ34">
        <v>14.323529999999995</v>
      </c>
      <c r="AR34">
        <v>1.3548000000000004</v>
      </c>
      <c r="AS34">
        <v>7.5936799999999991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407.78883292483073</v>
      </c>
      <c r="DN34">
        <v>15.184799339758023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134.84176189317543</v>
      </c>
      <c r="M35">
        <v>28.23269447576099</v>
      </c>
      <c r="N35">
        <v>36.245609027838761</v>
      </c>
      <c r="O35">
        <v>0</v>
      </c>
      <c r="P35">
        <v>37.73604317760163</v>
      </c>
      <c r="Q35">
        <v>3</v>
      </c>
      <c r="R35">
        <v>13.006406997797892</v>
      </c>
      <c r="S35">
        <v>1.4459940000000002</v>
      </c>
      <c r="T35">
        <v>0</v>
      </c>
      <c r="U35">
        <v>25.702483281319658</v>
      </c>
      <c r="V35">
        <v>6.3569234617308661</v>
      </c>
      <c r="W35">
        <v>13.866775229357797</v>
      </c>
      <c r="X35">
        <v>30.173725108922149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3.2327359999999996</v>
      </c>
      <c r="AN35">
        <v>0.59302999999999995</v>
      </c>
      <c r="AO35">
        <v>0</v>
      </c>
      <c r="AP35">
        <v>0.78605313926246378</v>
      </c>
      <c r="AQ35">
        <v>9.5490199999999987</v>
      </c>
      <c r="AR35">
        <v>1.3548000000000004</v>
      </c>
      <c r="AS35">
        <v>1.8984200000000004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399.33584287385855</v>
      </c>
      <c r="DN35">
        <v>14.870037454011831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134.83988010727245</v>
      </c>
      <c r="M36">
        <v>28.23269447576099</v>
      </c>
      <c r="N36">
        <v>36.245609027838761</v>
      </c>
      <c r="O36">
        <v>0</v>
      </c>
      <c r="P36">
        <v>37.73604317760163</v>
      </c>
      <c r="Q36">
        <v>3</v>
      </c>
      <c r="R36">
        <v>13.006406997797892</v>
      </c>
      <c r="S36">
        <v>1.4459940000000002</v>
      </c>
      <c r="T36">
        <v>0</v>
      </c>
      <c r="U36">
        <v>25.702483281319658</v>
      </c>
      <c r="V36">
        <v>6.3569234617308661</v>
      </c>
      <c r="W36">
        <v>13.866775229357797</v>
      </c>
      <c r="X36">
        <v>30.173725108922149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0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3.2327359999999996</v>
      </c>
      <c r="AN36">
        <v>0.59302999999999995</v>
      </c>
      <c r="AO36">
        <v>0</v>
      </c>
      <c r="AP36">
        <v>0.78605313926246378</v>
      </c>
      <c r="AQ36">
        <v>4.7745099999999994</v>
      </c>
      <c r="AR36">
        <v>1.3548000000000004</v>
      </c>
      <c r="AS36">
        <v>1.8984200000000004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383.80154413816587</v>
      </c>
      <c r="DN36">
        <v>14.291589603801659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134.84417096258142</v>
      </c>
      <c r="M37">
        <v>28.23269447576099</v>
      </c>
      <c r="N37">
        <v>36.245609027838761</v>
      </c>
      <c r="O37">
        <v>0</v>
      </c>
      <c r="P37">
        <v>37.73604317760163</v>
      </c>
      <c r="Q37">
        <v>3</v>
      </c>
      <c r="R37">
        <v>13.006406997797892</v>
      </c>
      <c r="S37">
        <v>1.4459940000000002</v>
      </c>
      <c r="T37">
        <v>0</v>
      </c>
      <c r="U37">
        <v>25.702483281319658</v>
      </c>
      <c r="V37">
        <v>6.3569234617308661</v>
      </c>
      <c r="W37">
        <v>13.866775229357797</v>
      </c>
      <c r="X37">
        <v>30.173261093517141</v>
      </c>
      <c r="Y37">
        <v>0</v>
      </c>
      <c r="Z37">
        <v>2.0007000000000006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0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1.61964</v>
      </c>
      <c r="AN37">
        <v>0.59302999999999995</v>
      </c>
      <c r="AO37">
        <v>0</v>
      </c>
      <c r="AP37">
        <v>0.78605313926246378</v>
      </c>
      <c r="AQ37">
        <v>0</v>
      </c>
      <c r="AR37">
        <v>1.3548000000000004</v>
      </c>
      <c r="AS37">
        <v>1.8984200000000004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372.04475018482066</v>
      </c>
      <c r="DN37">
        <v>13.853804397050729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134.84417096258142</v>
      </c>
      <c r="M38">
        <v>28.23269447576099</v>
      </c>
      <c r="N38">
        <v>36.245609027838761</v>
      </c>
      <c r="O38">
        <v>0</v>
      </c>
      <c r="P38">
        <v>37.73604317760163</v>
      </c>
      <c r="Q38">
        <v>3</v>
      </c>
      <c r="R38">
        <v>13.006406997797892</v>
      </c>
      <c r="S38">
        <v>1.4459940000000002</v>
      </c>
      <c r="T38">
        <v>0</v>
      </c>
      <c r="U38">
        <v>25.702483281319658</v>
      </c>
      <c r="V38">
        <v>6.3569234617308661</v>
      </c>
      <c r="W38">
        <v>13.866775229357797</v>
      </c>
      <c r="X38">
        <v>30.173261093517141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0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1.61964</v>
      </c>
      <c r="AN38">
        <v>0.59302999999999995</v>
      </c>
      <c r="AO38">
        <v>0</v>
      </c>
      <c r="AP38">
        <v>0.78605313926246378</v>
      </c>
      <c r="AQ38">
        <v>0</v>
      </c>
      <c r="AR38">
        <v>1.3548000000000004</v>
      </c>
      <c r="AS38">
        <v>1.8984200000000004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359.63977358869556</v>
      </c>
      <c r="DN38">
        <v>13.39188259317593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134.8415243959557</v>
      </c>
      <c r="M39">
        <v>28.23269447576099</v>
      </c>
      <c r="N39">
        <v>36.245609027838761</v>
      </c>
      <c r="O39">
        <v>0</v>
      </c>
      <c r="P39">
        <v>37.73604317760163</v>
      </c>
      <c r="Q39">
        <v>3</v>
      </c>
      <c r="R39">
        <v>13.006406997797892</v>
      </c>
      <c r="S39">
        <v>1.4459940000000002</v>
      </c>
      <c r="T39">
        <v>0</v>
      </c>
      <c r="U39">
        <v>25.702483281319658</v>
      </c>
      <c r="V39">
        <v>6.3569234617308661</v>
      </c>
      <c r="W39">
        <v>13.866775229357797</v>
      </c>
      <c r="X39">
        <v>30.173261093517141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0.78605313926246378</v>
      </c>
      <c r="AQ39">
        <v>0</v>
      </c>
      <c r="AR39">
        <v>15.241500000000004</v>
      </c>
      <c r="AS39">
        <v>1.56826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365.54339517187373</v>
      </c>
      <c r="DN39">
        <v>13.611714443371946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165.95755393872258</v>
      </c>
      <c r="M40">
        <v>28.23269447576099</v>
      </c>
      <c r="N40">
        <v>36.245609027838761</v>
      </c>
      <c r="O40">
        <v>0</v>
      </c>
      <c r="P40">
        <v>37.73604317760163</v>
      </c>
      <c r="Q40">
        <v>3</v>
      </c>
      <c r="R40">
        <v>13.006406997797892</v>
      </c>
      <c r="S40">
        <v>1.4459940000000002</v>
      </c>
      <c r="T40">
        <v>0</v>
      </c>
      <c r="U40">
        <v>25.702483281319658</v>
      </c>
      <c r="V40">
        <v>6.3569234617308661</v>
      </c>
      <c r="W40">
        <v>13.866775229357797</v>
      </c>
      <c r="X40">
        <v>30.173261093517141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0.78605313926246378</v>
      </c>
      <c r="AQ40">
        <v>0</v>
      </c>
      <c r="AR40">
        <v>15.241500000000004</v>
      </c>
      <c r="AS40">
        <v>1.56826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395.54235907814615</v>
      </c>
      <c r="DN40">
        <v>14.728780079866434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176.33038375248898</v>
      </c>
      <c r="M41">
        <v>28.23269447576099</v>
      </c>
      <c r="N41">
        <v>36.245609027838761</v>
      </c>
      <c r="O41">
        <v>0</v>
      </c>
      <c r="P41">
        <v>37.73604317760163</v>
      </c>
      <c r="Q41">
        <v>3</v>
      </c>
      <c r="R41">
        <v>13.006406997797892</v>
      </c>
      <c r="S41">
        <v>1.4459940000000002</v>
      </c>
      <c r="T41">
        <v>0</v>
      </c>
      <c r="U41">
        <v>25.702483281319658</v>
      </c>
      <c r="V41">
        <v>6.3569234617308661</v>
      </c>
      <c r="W41">
        <v>13.866775229357797</v>
      </c>
      <c r="X41">
        <v>30.174430843947583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5.0553984000000005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3.6578982835578757</v>
      </c>
      <c r="AQ41">
        <v>0</v>
      </c>
      <c r="AR41">
        <v>1.3548000000000004</v>
      </c>
      <c r="AS41">
        <v>1.56826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394.92430367996093</v>
      </c>
      <c r="DN41">
        <v>14.705980186543782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196.03687936590072</v>
      </c>
      <c r="M42">
        <v>28.23269447576099</v>
      </c>
      <c r="N42">
        <v>36.245609027838761</v>
      </c>
      <c r="O42">
        <v>0</v>
      </c>
      <c r="P42">
        <v>37.73604317760163</v>
      </c>
      <c r="Q42">
        <v>3</v>
      </c>
      <c r="R42">
        <v>13.006406997797892</v>
      </c>
      <c r="S42">
        <v>1.4459940000000002</v>
      </c>
      <c r="T42">
        <v>0</v>
      </c>
      <c r="U42">
        <v>25.702483281319658</v>
      </c>
      <c r="V42">
        <v>6.3569234617308661</v>
      </c>
      <c r="W42">
        <v>13.866775229357797</v>
      </c>
      <c r="X42">
        <v>30.174430843947583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3.6578982835578757</v>
      </c>
      <c r="AQ42">
        <v>0</v>
      </c>
      <c r="AR42">
        <v>1.3548000000000004</v>
      </c>
      <c r="AS42">
        <v>1.56826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410.02752440196656</v>
      </c>
      <c r="DN42">
        <v>15.268335077949969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228.18966413642505</v>
      </c>
      <c r="M43">
        <v>28.23269447576099</v>
      </c>
      <c r="N43">
        <v>36.245609027838761</v>
      </c>
      <c r="O43">
        <v>0</v>
      </c>
      <c r="P43">
        <v>37.73604317760163</v>
      </c>
      <c r="Q43">
        <v>3</v>
      </c>
      <c r="R43">
        <v>13.006406997797892</v>
      </c>
      <c r="S43">
        <v>1.4459940000000002</v>
      </c>
      <c r="T43">
        <v>0</v>
      </c>
      <c r="U43">
        <v>25.702483281319658</v>
      </c>
      <c r="V43">
        <v>6.3569234617308661</v>
      </c>
      <c r="W43">
        <v>13.866775229357797</v>
      </c>
      <c r="X43">
        <v>30.174430843947583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3.6578982835578757</v>
      </c>
      <c r="AQ43">
        <v>0</v>
      </c>
      <c r="AR43">
        <v>1.3548000000000004</v>
      </c>
      <c r="AS43">
        <v>1.56826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441.02602419922914</v>
      </c>
      <c r="DN43">
        <v>16.422620051211752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4.6779999106487535</v>
      </c>
      <c r="L44">
        <v>228.19028589898039</v>
      </c>
      <c r="M44">
        <v>28.23269447576099</v>
      </c>
      <c r="N44">
        <v>36.245609027838761</v>
      </c>
      <c r="O44">
        <v>0</v>
      </c>
      <c r="P44">
        <v>37.73604317760163</v>
      </c>
      <c r="Q44">
        <v>3</v>
      </c>
      <c r="R44">
        <v>13.006406997797892</v>
      </c>
      <c r="S44">
        <v>1.4459940000000002</v>
      </c>
      <c r="T44">
        <v>0</v>
      </c>
      <c r="U44">
        <v>25.702483281319658</v>
      </c>
      <c r="V44">
        <v>6.3569234617308661</v>
      </c>
      <c r="W44">
        <v>13.866775229357797</v>
      </c>
      <c r="X44">
        <v>30.174430843947583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3.6578982835578757</v>
      </c>
      <c r="AQ44">
        <v>0</v>
      </c>
      <c r="AR44">
        <v>1.3548000000000004</v>
      </c>
      <c r="AS44">
        <v>1.56826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441.026572523521</v>
      </c>
      <c r="DN44">
        <v>16.422640465021232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4.6781183880231021</v>
      </c>
      <c r="L45">
        <v>228.19028589898039</v>
      </c>
      <c r="M45">
        <v>28.23269447576099</v>
      </c>
      <c r="N45">
        <v>36.245609027838761</v>
      </c>
      <c r="O45">
        <v>0</v>
      </c>
      <c r="P45">
        <v>37.73604317760163</v>
      </c>
      <c r="Q45">
        <v>3</v>
      </c>
      <c r="R45">
        <v>13.006406997797892</v>
      </c>
      <c r="S45">
        <v>1.4459940000000002</v>
      </c>
      <c r="T45">
        <v>0</v>
      </c>
      <c r="U45">
        <v>25.702483281319658</v>
      </c>
      <c r="V45">
        <v>6.3569234617308661</v>
      </c>
      <c r="W45">
        <v>13.866775229357797</v>
      </c>
      <c r="X45">
        <v>30.173970354341357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0.78605313926246378</v>
      </c>
      <c r="AQ45">
        <v>0</v>
      </c>
      <c r="AR45">
        <v>1.3548000000000004</v>
      </c>
      <c r="AS45">
        <v>1.56826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438.25766439313878</v>
      </c>
      <c r="DN45">
        <v>16.319361438876193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4.6780015727391868</v>
      </c>
      <c r="L46">
        <v>228.19028589898039</v>
      </c>
      <c r="M46">
        <v>28.23269447576099</v>
      </c>
      <c r="N46">
        <v>36.245609027838761</v>
      </c>
      <c r="O46">
        <v>0</v>
      </c>
      <c r="P46">
        <v>37.73604317760163</v>
      </c>
      <c r="Q46">
        <v>3</v>
      </c>
      <c r="R46">
        <v>13.006406997797892</v>
      </c>
      <c r="S46">
        <v>1.4459940000000002</v>
      </c>
      <c r="T46">
        <v>0</v>
      </c>
      <c r="U46">
        <v>25.702483281319658</v>
      </c>
      <c r="V46">
        <v>6.3569234617308661</v>
      </c>
      <c r="W46">
        <v>13.866775229357797</v>
      </c>
      <c r="X46">
        <v>30.173970354341357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0.78605313926246378</v>
      </c>
      <c r="AQ46">
        <v>0</v>
      </c>
      <c r="AR46">
        <v>1.3548000000000004</v>
      </c>
      <c r="AS46">
        <v>1.56826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438.25755177153974</v>
      </c>
      <c r="DN46">
        <v>16.319357245191313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4.6779949741891489</v>
      </c>
      <c r="L47">
        <v>228.19028589898039</v>
      </c>
      <c r="M47">
        <v>28.23269447576099</v>
      </c>
      <c r="N47">
        <v>36.245609027838761</v>
      </c>
      <c r="O47">
        <v>0</v>
      </c>
      <c r="P47">
        <v>37.73604317760163</v>
      </c>
      <c r="Q47">
        <v>3.0007540000000001</v>
      </c>
      <c r="R47">
        <v>13.006406997797892</v>
      </c>
      <c r="S47">
        <v>1.4459940000000002</v>
      </c>
      <c r="T47">
        <v>0</v>
      </c>
      <c r="U47">
        <v>25.702483281319658</v>
      </c>
      <c r="V47">
        <v>6.3569234617308661</v>
      </c>
      <c r="W47">
        <v>13.866775229357797</v>
      </c>
      <c r="X47">
        <v>30.173970354341357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0.78605313926246378</v>
      </c>
      <c r="AQ47">
        <v>0</v>
      </c>
      <c r="AR47">
        <v>1.3548000000000004</v>
      </c>
      <c r="AS47">
        <v>1.56826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433.38436287781627</v>
      </c>
      <c r="DN47">
        <v>16.137895140364733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4.6780030415271741</v>
      </c>
      <c r="L48">
        <v>228.19028589898039</v>
      </c>
      <c r="M48">
        <v>28.23269447576099</v>
      </c>
      <c r="N48">
        <v>36.245609027838761</v>
      </c>
      <c r="O48">
        <v>0</v>
      </c>
      <c r="P48">
        <v>37.73604317760163</v>
      </c>
      <c r="Q48">
        <v>3.0007540000000001</v>
      </c>
      <c r="R48">
        <v>13.006406997797892</v>
      </c>
      <c r="S48">
        <v>1.4459940000000002</v>
      </c>
      <c r="T48">
        <v>0</v>
      </c>
      <c r="U48">
        <v>25.702483281319658</v>
      </c>
      <c r="V48">
        <v>6.3569234617308661</v>
      </c>
      <c r="W48">
        <v>13.866775229357797</v>
      </c>
      <c r="X48">
        <v>30.173970354341357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0.78605313926246378</v>
      </c>
      <c r="AQ48">
        <v>0</v>
      </c>
      <c r="AR48">
        <v>12.193200000000003</v>
      </c>
      <c r="AS48">
        <v>1.56826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443.83367185924783</v>
      </c>
      <c r="DN48">
        <v>16.526994226271164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4.6778469436201773</v>
      </c>
      <c r="L49">
        <v>228.19028589898039</v>
      </c>
      <c r="M49">
        <v>28.23269447576099</v>
      </c>
      <c r="N49">
        <v>36.245609027838761</v>
      </c>
      <c r="O49">
        <v>0</v>
      </c>
      <c r="P49">
        <v>37.73604317760163</v>
      </c>
      <c r="Q49">
        <v>3.0037080000000005</v>
      </c>
      <c r="R49">
        <v>13.006406997797892</v>
      </c>
      <c r="S49">
        <v>1.4459940000000002</v>
      </c>
      <c r="T49">
        <v>0</v>
      </c>
      <c r="U49">
        <v>25.702483281319658</v>
      </c>
      <c r="V49">
        <v>6.3569234617308661</v>
      </c>
      <c r="W49">
        <v>13.866775229357797</v>
      </c>
      <c r="X49">
        <v>30.173524412104001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0.78605313926246378</v>
      </c>
      <c r="AQ49">
        <v>0</v>
      </c>
      <c r="AR49">
        <v>12.193200000000003</v>
      </c>
      <c r="AS49">
        <v>1.56826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443.83593947187882</v>
      </c>
      <c r="DN49">
        <v>16.527078573495821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4.678029144751382</v>
      </c>
      <c r="L50">
        <v>228.19028589898039</v>
      </c>
      <c r="M50">
        <v>28.23269447576099</v>
      </c>
      <c r="N50">
        <v>36.245609027838761</v>
      </c>
      <c r="O50">
        <v>0</v>
      </c>
      <c r="P50">
        <v>37.73604317760163</v>
      </c>
      <c r="Q50">
        <v>3.0037080000000005</v>
      </c>
      <c r="R50">
        <v>13.006406997797892</v>
      </c>
      <c r="S50">
        <v>1.4459940000000002</v>
      </c>
      <c r="T50">
        <v>0</v>
      </c>
      <c r="U50">
        <v>25.702483281319658</v>
      </c>
      <c r="V50">
        <v>6.3569234617308661</v>
      </c>
      <c r="W50">
        <v>13.866775229357797</v>
      </c>
      <c r="X50">
        <v>30.173524412104001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0.78605313926246378</v>
      </c>
      <c r="AQ50">
        <v>0</v>
      </c>
      <c r="AR50">
        <v>1.3548000000000004</v>
      </c>
      <c r="AS50">
        <v>1.56826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433.38681393779933</v>
      </c>
      <c r="DN50">
        <v>16.137986308706552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4.7194260979753979</v>
      </c>
      <c r="L51">
        <v>159.86045954755309</v>
      </c>
      <c r="M51">
        <v>28.23269447576099</v>
      </c>
      <c r="N51">
        <v>36.245609027838761</v>
      </c>
      <c r="O51">
        <v>0</v>
      </c>
      <c r="P51">
        <v>37.73604317760163</v>
      </c>
      <c r="Q51">
        <v>3</v>
      </c>
      <c r="R51">
        <v>13.006406997797892</v>
      </c>
      <c r="S51">
        <v>1.4459940000000002</v>
      </c>
      <c r="T51">
        <v>0</v>
      </c>
      <c r="U51">
        <v>25.702483281319658</v>
      </c>
      <c r="V51">
        <v>6.3569234617308661</v>
      </c>
      <c r="W51">
        <v>13.866775229357797</v>
      </c>
      <c r="X51">
        <v>30.173524412104001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0.78605313926246378</v>
      </c>
      <c r="AQ51">
        <v>0</v>
      </c>
      <c r="AR51">
        <v>1.3548000000000004</v>
      </c>
      <c r="AS51">
        <v>1.56826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367.54636412592129</v>
      </c>
      <c r="DN51">
        <v>13.686298722381318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4.6779924336860406</v>
      </c>
      <c r="L52">
        <v>145.21276595744681</v>
      </c>
      <c r="M52">
        <v>28.23269447576099</v>
      </c>
      <c r="N52">
        <v>36.245609027838761</v>
      </c>
      <c r="O52">
        <v>0</v>
      </c>
      <c r="P52">
        <v>37.73604317760163</v>
      </c>
      <c r="Q52">
        <v>3</v>
      </c>
      <c r="R52">
        <v>13.006406997797892</v>
      </c>
      <c r="S52">
        <v>1.4459940000000002</v>
      </c>
      <c r="T52">
        <v>0</v>
      </c>
      <c r="U52">
        <v>25.702483281319658</v>
      </c>
      <c r="V52">
        <v>6.3569234617308661</v>
      </c>
      <c r="W52">
        <v>13.866775229357797</v>
      </c>
      <c r="X52">
        <v>30.173524412104001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0.78605313926246378</v>
      </c>
      <c r="AQ52">
        <v>0</v>
      </c>
      <c r="AR52">
        <v>1.3548000000000004</v>
      </c>
      <c r="AS52">
        <v>1.56826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353.38457656988288</v>
      </c>
      <c r="DN52">
        <v>13.158959024024076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4.6779924336860406</v>
      </c>
      <c r="L53">
        <v>134.83988010727245</v>
      </c>
      <c r="M53">
        <v>28.23269447576099</v>
      </c>
      <c r="N53">
        <v>36.245609027838761</v>
      </c>
      <c r="O53">
        <v>0</v>
      </c>
      <c r="P53">
        <v>37.73604317760163</v>
      </c>
      <c r="Q53">
        <v>3</v>
      </c>
      <c r="R53">
        <v>13.006406997797892</v>
      </c>
      <c r="S53">
        <v>1.4459940000000002</v>
      </c>
      <c r="T53">
        <v>0</v>
      </c>
      <c r="U53">
        <v>25.702483281319658</v>
      </c>
      <c r="V53">
        <v>6.3569234617308661</v>
      </c>
      <c r="W53">
        <v>13.866775229357797</v>
      </c>
      <c r="X53">
        <v>30.171999589412074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0.78605313926246378</v>
      </c>
      <c r="AQ53">
        <v>0</v>
      </c>
      <c r="AR53">
        <v>1.3548000000000004</v>
      </c>
      <c r="AS53">
        <v>1.56826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343.38260743721554</v>
      </c>
      <c r="DN53">
        <v>12.786517483825039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4.677971388030203</v>
      </c>
      <c r="L54">
        <v>109.94705320718688</v>
      </c>
      <c r="M54">
        <v>28.23269447576099</v>
      </c>
      <c r="N54">
        <v>36.245609027838761</v>
      </c>
      <c r="O54">
        <v>0</v>
      </c>
      <c r="P54">
        <v>37.73604317760163</v>
      </c>
      <c r="Q54">
        <v>3</v>
      </c>
      <c r="R54">
        <v>13.006701369863013</v>
      </c>
      <c r="S54">
        <v>1.4459940000000002</v>
      </c>
      <c r="T54">
        <v>0</v>
      </c>
      <c r="U54">
        <v>25.702483281319658</v>
      </c>
      <c r="V54">
        <v>6.3576857142857133</v>
      </c>
      <c r="W54">
        <v>13.866775229357797</v>
      </c>
      <c r="X54">
        <v>30.171999589412074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0.78605313926246378</v>
      </c>
      <c r="AQ54">
        <v>0</v>
      </c>
      <c r="AR54">
        <v>1.3548000000000004</v>
      </c>
      <c r="AS54">
        <v>1.56826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319.38443156960267</v>
      </c>
      <c r="DN54">
        <v>11.892902030316593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109.94547837483616</v>
      </c>
      <c r="M55">
        <v>28.23269447576099</v>
      </c>
      <c r="N55">
        <v>36.245609027838761</v>
      </c>
      <c r="O55">
        <v>0</v>
      </c>
      <c r="P55">
        <v>37.73604317760163</v>
      </c>
      <c r="Q55">
        <v>3</v>
      </c>
      <c r="R55">
        <v>4.0032007345225598</v>
      </c>
      <c r="S55">
        <v>1.4459940000000002</v>
      </c>
      <c r="T55">
        <v>0</v>
      </c>
      <c r="U55">
        <v>25.702483281319658</v>
      </c>
      <c r="V55">
        <v>2.0012345454545453</v>
      </c>
      <c r="W55">
        <v>13.866775229357797</v>
      </c>
      <c r="X55">
        <v>30.171999589412074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0.78605313926246378</v>
      </c>
      <c r="AQ55">
        <v>0</v>
      </c>
      <c r="AR55">
        <v>1.3548000000000004</v>
      </c>
      <c r="AS55">
        <v>1.56826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301.99255144525659</v>
      </c>
      <c r="DN55">
        <v>11.245284130110077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109.94547837483616</v>
      </c>
      <c r="M56">
        <v>28.23269447576099</v>
      </c>
      <c r="N56">
        <v>36.245609027838761</v>
      </c>
      <c r="O56">
        <v>0</v>
      </c>
      <c r="P56">
        <v>37.73604317760163</v>
      </c>
      <c r="Q56">
        <v>3</v>
      </c>
      <c r="R56">
        <v>4.0032007345225598</v>
      </c>
      <c r="S56">
        <v>1.4459940000000002</v>
      </c>
      <c r="T56">
        <v>0</v>
      </c>
      <c r="U56">
        <v>25.702483281319658</v>
      </c>
      <c r="V56">
        <v>2.0012345454545453</v>
      </c>
      <c r="W56">
        <v>13.866775229357797</v>
      </c>
      <c r="X56">
        <v>30.171999589412074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0.78605313926246378</v>
      </c>
      <c r="AQ56">
        <v>0</v>
      </c>
      <c r="AR56">
        <v>2.7096000000000005</v>
      </c>
      <c r="AS56">
        <v>1.56826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303.29871394118049</v>
      </c>
      <c r="DN56">
        <v>11.293921634186164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109.94547837483616</v>
      </c>
      <c r="M57">
        <v>28.23269447576099</v>
      </c>
      <c r="N57">
        <v>36.245609027838761</v>
      </c>
      <c r="O57">
        <v>0</v>
      </c>
      <c r="P57">
        <v>37.73604317760163</v>
      </c>
      <c r="Q57">
        <v>3</v>
      </c>
      <c r="R57">
        <v>4.0032007345225598</v>
      </c>
      <c r="S57">
        <v>1.4459940000000002</v>
      </c>
      <c r="T57">
        <v>0</v>
      </c>
      <c r="U57">
        <v>25.702483281319658</v>
      </c>
      <c r="V57">
        <v>6.3584185815602829</v>
      </c>
      <c r="W57">
        <v>13.866775229357797</v>
      </c>
      <c r="X57">
        <v>30.174277358816916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0.78605313926246378</v>
      </c>
      <c r="AQ57">
        <v>0</v>
      </c>
      <c r="AR57">
        <v>2.7096000000000005</v>
      </c>
      <c r="AS57">
        <v>2.0635000000000003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307.97913197844076</v>
      </c>
      <c r="DN57">
        <v>11.468205402436505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4.6780609898906729</v>
      </c>
      <c r="L58">
        <v>109.94547837483616</v>
      </c>
      <c r="M58">
        <v>28.23269447576099</v>
      </c>
      <c r="N58">
        <v>36.245609027838761</v>
      </c>
      <c r="O58">
        <v>0</v>
      </c>
      <c r="P58">
        <v>37.73604317760163</v>
      </c>
      <c r="Q58">
        <v>3</v>
      </c>
      <c r="R58">
        <v>13.006701369863013</v>
      </c>
      <c r="S58">
        <v>1.4459940000000002</v>
      </c>
      <c r="T58">
        <v>0</v>
      </c>
      <c r="U58">
        <v>25.702483281319658</v>
      </c>
      <c r="V58">
        <v>6.3584185815602829</v>
      </c>
      <c r="W58">
        <v>13.866775229357797</v>
      </c>
      <c r="X58">
        <v>30.174277358816916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0.78605313926246378</v>
      </c>
      <c r="AQ58">
        <v>0</v>
      </c>
      <c r="AR58">
        <v>2.7096000000000005</v>
      </c>
      <c r="AS58">
        <v>7.5936799999999991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326.50117215044116</v>
      </c>
      <c r="DN58">
        <v>12.157906855667274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4.6780609898906729</v>
      </c>
      <c r="L59">
        <v>109.94547837483616</v>
      </c>
      <c r="M59">
        <v>28.23269447576099</v>
      </c>
      <c r="N59">
        <v>36.245609027838761</v>
      </c>
      <c r="O59">
        <v>0</v>
      </c>
      <c r="P59">
        <v>37.73604317760163</v>
      </c>
      <c r="Q59">
        <v>3</v>
      </c>
      <c r="R59">
        <v>13.006701369863013</v>
      </c>
      <c r="S59">
        <v>1.4459940000000002</v>
      </c>
      <c r="T59">
        <v>0</v>
      </c>
      <c r="U59">
        <v>25.702483281319658</v>
      </c>
      <c r="V59">
        <v>6.3584185815602829</v>
      </c>
      <c r="W59">
        <v>13.866775229357797</v>
      </c>
      <c r="X59">
        <v>30.174277358816916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0.78605313926246378</v>
      </c>
      <c r="AQ59">
        <v>0</v>
      </c>
      <c r="AR59">
        <v>2.7096000000000005</v>
      </c>
      <c r="AS59">
        <v>7.5936799999999991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326.50117215044116</v>
      </c>
      <c r="DN59">
        <v>12.157906855667274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4.6780609898906729</v>
      </c>
      <c r="L60">
        <v>109.94547837483616</v>
      </c>
      <c r="M60">
        <v>28.23269447576099</v>
      </c>
      <c r="N60">
        <v>36.245609027838761</v>
      </c>
      <c r="O60">
        <v>0</v>
      </c>
      <c r="P60">
        <v>37.73604317760163</v>
      </c>
      <c r="Q60">
        <v>3</v>
      </c>
      <c r="R60">
        <v>13.006701369863013</v>
      </c>
      <c r="S60">
        <v>1.4459940000000002</v>
      </c>
      <c r="T60">
        <v>0</v>
      </c>
      <c r="U60">
        <v>25.702483281319658</v>
      </c>
      <c r="V60">
        <v>6.3584185815602829</v>
      </c>
      <c r="W60">
        <v>13.866775229357797</v>
      </c>
      <c r="X60">
        <v>30.174277358816916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0.78605313926246378</v>
      </c>
      <c r="AQ60">
        <v>0</v>
      </c>
      <c r="AR60">
        <v>2.7096000000000005</v>
      </c>
      <c r="AS60">
        <v>7.5936799999999991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326.50117215044116</v>
      </c>
      <c r="DN60">
        <v>12.157906855667274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4.6780609898906729</v>
      </c>
      <c r="L61">
        <v>109.94547837483616</v>
      </c>
      <c r="M61">
        <v>28.23269447576099</v>
      </c>
      <c r="N61">
        <v>36.245609027838761</v>
      </c>
      <c r="O61">
        <v>0</v>
      </c>
      <c r="P61">
        <v>37.73604317760163</v>
      </c>
      <c r="Q61">
        <v>3</v>
      </c>
      <c r="R61">
        <v>13.007701469147895</v>
      </c>
      <c r="S61">
        <v>1.4459940000000002</v>
      </c>
      <c r="T61">
        <v>0</v>
      </c>
      <c r="U61">
        <v>25.702483281319658</v>
      </c>
      <c r="V61">
        <v>6.3569234617308661</v>
      </c>
      <c r="W61">
        <v>13.866775229357797</v>
      </c>
      <c r="X61">
        <v>30.174277358816916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0.78605313926246378</v>
      </c>
      <c r="AQ61">
        <v>0</v>
      </c>
      <c r="AR61">
        <v>2.7096000000000005</v>
      </c>
      <c r="AS61">
        <v>7.5936799999999991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329.12545708245705</v>
      </c>
      <c r="DN61">
        <v>12.25562690310689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4.6780609898906729</v>
      </c>
      <c r="L62">
        <v>109.94547837483616</v>
      </c>
      <c r="M62">
        <v>28.23269447576099</v>
      </c>
      <c r="N62">
        <v>36.245609027838761</v>
      </c>
      <c r="O62">
        <v>0</v>
      </c>
      <c r="P62">
        <v>37.73604317760163</v>
      </c>
      <c r="Q62">
        <v>3</v>
      </c>
      <c r="R62">
        <v>13.006406997797892</v>
      </c>
      <c r="S62">
        <v>1.4459940000000002</v>
      </c>
      <c r="T62">
        <v>0</v>
      </c>
      <c r="U62">
        <v>25.702483281319658</v>
      </c>
      <c r="V62">
        <v>6.3569234617308661</v>
      </c>
      <c r="W62">
        <v>13.866775229357797</v>
      </c>
      <c r="X62">
        <v>30.174277358816916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0.78605313926246378</v>
      </c>
      <c r="AQ62">
        <v>0</v>
      </c>
      <c r="AR62">
        <v>2.7096000000000005</v>
      </c>
      <c r="AS62">
        <v>7.5936799999999991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329.12420889132517</v>
      </c>
      <c r="DN62">
        <v>12.255580622888701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4.6780762891566265</v>
      </c>
      <c r="L63">
        <v>124.47020276492097</v>
      </c>
      <c r="M63">
        <v>28.23269447576099</v>
      </c>
      <c r="N63">
        <v>36.245609027838761</v>
      </c>
      <c r="O63">
        <v>0</v>
      </c>
      <c r="P63">
        <v>37.73604317760163</v>
      </c>
      <c r="Q63">
        <v>3</v>
      </c>
      <c r="R63">
        <v>13.006406997797892</v>
      </c>
      <c r="S63">
        <v>1.4459940000000002</v>
      </c>
      <c r="T63">
        <v>0</v>
      </c>
      <c r="U63">
        <v>25.702483281319658</v>
      </c>
      <c r="V63">
        <v>6.3569234617308661</v>
      </c>
      <c r="W63">
        <v>13.866775229357797</v>
      </c>
      <c r="X63">
        <v>30.174277358816916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1.3755929937093119</v>
      </c>
      <c r="AQ63">
        <v>0</v>
      </c>
      <c r="AR63">
        <v>12.193200000000003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348.30311141480007</v>
      </c>
      <c r="DN63">
        <v>12.969777643211334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4.6779334046193322</v>
      </c>
      <c r="L64">
        <v>145.21305182341652</v>
      </c>
      <c r="M64">
        <v>28.23269447576099</v>
      </c>
      <c r="N64">
        <v>36.245609027838761</v>
      </c>
      <c r="O64">
        <v>0</v>
      </c>
      <c r="P64">
        <v>37.73604317760163</v>
      </c>
      <c r="Q64">
        <v>3</v>
      </c>
      <c r="R64">
        <v>13.006406997797892</v>
      </c>
      <c r="S64">
        <v>1.4459940000000002</v>
      </c>
      <c r="T64">
        <v>0</v>
      </c>
      <c r="U64">
        <v>25.702483281319658</v>
      </c>
      <c r="V64">
        <v>6.3569234617308661</v>
      </c>
      <c r="W64">
        <v>13.866775229357797</v>
      </c>
      <c r="X64">
        <v>30.174277358816916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1.3755929937093119</v>
      </c>
      <c r="AQ64">
        <v>0</v>
      </c>
      <c r="AR64">
        <v>12.193200000000003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368.30115443673532</v>
      </c>
      <c r="DN64">
        <v>13.714440795234303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4.6779972712517761</v>
      </c>
      <c r="L65">
        <v>176.33172869049963</v>
      </c>
      <c r="M65">
        <v>28.23269447576099</v>
      </c>
      <c r="N65">
        <v>36.245609027838761</v>
      </c>
      <c r="O65">
        <v>0</v>
      </c>
      <c r="P65">
        <v>37.73604317760163</v>
      </c>
      <c r="Q65">
        <v>3</v>
      </c>
      <c r="R65">
        <v>13.006406997797892</v>
      </c>
      <c r="S65">
        <v>1.4459940000000002</v>
      </c>
      <c r="T65">
        <v>0</v>
      </c>
      <c r="U65">
        <v>25.702483281319658</v>
      </c>
      <c r="V65">
        <v>6.3569234617308661</v>
      </c>
      <c r="W65">
        <v>13.866775229357797</v>
      </c>
      <c r="X65">
        <v>30.174277358816916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1.3755929937093119</v>
      </c>
      <c r="AQ65">
        <v>0</v>
      </c>
      <c r="AR65">
        <v>1.3548000000000004</v>
      </c>
      <c r="AS65">
        <v>2.8888999999999996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387.8534311831566</v>
      </c>
      <c r="DN65">
        <v>14.442504782528623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4.6778953610798988</v>
      </c>
      <c r="L66">
        <v>228.19289648766821</v>
      </c>
      <c r="M66">
        <v>28.23269447576099</v>
      </c>
      <c r="N66">
        <v>36.245609027838761</v>
      </c>
      <c r="O66">
        <v>0</v>
      </c>
      <c r="P66">
        <v>37.73604317760163</v>
      </c>
      <c r="Q66">
        <v>3</v>
      </c>
      <c r="R66">
        <v>13.006406997797892</v>
      </c>
      <c r="S66">
        <v>1.4459940000000002</v>
      </c>
      <c r="T66">
        <v>0</v>
      </c>
      <c r="U66">
        <v>25.702483281319658</v>
      </c>
      <c r="V66">
        <v>6.3569234617308661</v>
      </c>
      <c r="W66">
        <v>13.866775229357797</v>
      </c>
      <c r="X66">
        <v>30.174277358816916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1.3755929937093119</v>
      </c>
      <c r="AQ66">
        <v>0</v>
      </c>
      <c r="AR66">
        <v>1.3548000000000004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437.85268479619833</v>
      </c>
      <c r="DN66">
        <v>16.304317056483654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4.6780529351027962</v>
      </c>
      <c r="L67">
        <v>228.19040563067233</v>
      </c>
      <c r="M67">
        <v>28.23269447576099</v>
      </c>
      <c r="N67">
        <v>36.245609027838761</v>
      </c>
      <c r="O67">
        <v>0</v>
      </c>
      <c r="P67">
        <v>37.73604317760163</v>
      </c>
      <c r="Q67">
        <v>3</v>
      </c>
      <c r="R67">
        <v>13.006406997797892</v>
      </c>
      <c r="S67">
        <v>1.4459940000000002</v>
      </c>
      <c r="T67">
        <v>0</v>
      </c>
      <c r="U67">
        <v>25.702483281319658</v>
      </c>
      <c r="V67">
        <v>6.3569234617308661</v>
      </c>
      <c r="W67">
        <v>13.866775229357797</v>
      </c>
      <c r="X67">
        <v>30.174277358816916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5.8108000000000013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1.9651328481561601</v>
      </c>
      <c r="AQ67">
        <v>0</v>
      </c>
      <c r="AR67">
        <v>1.3548000000000004</v>
      </c>
      <c r="AS67">
        <v>2.8888999999999996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444.02096841631743</v>
      </c>
      <c r="DN67">
        <v>16.534040007838442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228.19074925159168</v>
      </c>
      <c r="M68">
        <v>28.23269447576099</v>
      </c>
      <c r="N68">
        <v>36.245609027838761</v>
      </c>
      <c r="O68">
        <v>0</v>
      </c>
      <c r="P68">
        <v>37.73604317760163</v>
      </c>
      <c r="Q68">
        <v>3</v>
      </c>
      <c r="R68">
        <v>13.006406997797892</v>
      </c>
      <c r="S68">
        <v>1.4459940000000002</v>
      </c>
      <c r="T68">
        <v>0</v>
      </c>
      <c r="U68">
        <v>25.702483281319658</v>
      </c>
      <c r="V68">
        <v>6.3569234617308661</v>
      </c>
      <c r="W68">
        <v>13.866775229357797</v>
      </c>
      <c r="X68">
        <v>30.174277358816916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5.8108000000000013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1.9651328481561601</v>
      </c>
      <c r="AQ68">
        <v>0</v>
      </c>
      <c r="AR68">
        <v>1.3548000000000004</v>
      </c>
      <c r="AS68">
        <v>2.8888999999999996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444.02129970124571</v>
      </c>
      <c r="DN68">
        <v>16.534052343829487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228.19402961778454</v>
      </c>
      <c r="M69">
        <v>28.23269447576099</v>
      </c>
      <c r="N69">
        <v>36.245609027838761</v>
      </c>
      <c r="O69">
        <v>0</v>
      </c>
      <c r="P69">
        <v>37.73604317760163</v>
      </c>
      <c r="Q69">
        <v>3</v>
      </c>
      <c r="R69">
        <v>13.006406997797892</v>
      </c>
      <c r="S69">
        <v>1.4459940000000002</v>
      </c>
      <c r="T69">
        <v>0</v>
      </c>
      <c r="U69">
        <v>25.702483281319658</v>
      </c>
      <c r="V69">
        <v>6.3569234617308661</v>
      </c>
      <c r="W69">
        <v>13.866775229357797</v>
      </c>
      <c r="X69">
        <v>30.174277358816916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11.621600000000003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1.3755929937093119</v>
      </c>
      <c r="AQ69">
        <v>0</v>
      </c>
      <c r="AR69">
        <v>1.3548000000000004</v>
      </c>
      <c r="AS69">
        <v>2.8888999999999996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453.9322232564972</v>
      </c>
      <c r="DN69">
        <v>16.903067700323984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228.19074925159168</v>
      </c>
      <c r="M70">
        <v>28.23269447576099</v>
      </c>
      <c r="N70">
        <v>36.245609027838761</v>
      </c>
      <c r="O70">
        <v>0</v>
      </c>
      <c r="P70">
        <v>37.73604317760163</v>
      </c>
      <c r="Q70">
        <v>3</v>
      </c>
      <c r="R70">
        <v>13.006406997797892</v>
      </c>
      <c r="S70">
        <v>1.4459940000000002</v>
      </c>
      <c r="T70">
        <v>0</v>
      </c>
      <c r="U70">
        <v>25.702483281319658</v>
      </c>
      <c r="V70">
        <v>6.3569234617308661</v>
      </c>
      <c r="W70">
        <v>13.866775229357797</v>
      </c>
      <c r="X70">
        <v>30.174277358816916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1.3755929937093119</v>
      </c>
      <c r="AQ70">
        <v>0</v>
      </c>
      <c r="AR70">
        <v>1.3548000000000004</v>
      </c>
      <c r="AS70">
        <v>2.8888999999999996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453.92906065545066</v>
      </c>
      <c r="DN70">
        <v>16.90294993517767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228.19124757221371</v>
      </c>
      <c r="M71">
        <v>28.23269447576099</v>
      </c>
      <c r="N71">
        <v>36.245609027838761</v>
      </c>
      <c r="O71">
        <v>0</v>
      </c>
      <c r="P71">
        <v>37.73604317760163</v>
      </c>
      <c r="Q71">
        <v>3</v>
      </c>
      <c r="R71">
        <v>13.006406997797892</v>
      </c>
      <c r="S71">
        <v>1.4459940000000002</v>
      </c>
      <c r="T71">
        <v>0</v>
      </c>
      <c r="U71">
        <v>25.702483281319658</v>
      </c>
      <c r="V71">
        <v>6.3569234617308661</v>
      </c>
      <c r="W71">
        <v>13.866775229357797</v>
      </c>
      <c r="X71">
        <v>30.174277358816916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1.3755929937093119</v>
      </c>
      <c r="AQ71">
        <v>0</v>
      </c>
      <c r="AR71">
        <v>1.3548000000000004</v>
      </c>
      <c r="AS71">
        <v>2.8888999999999996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453.92954108636235</v>
      </c>
      <c r="DN71">
        <v>16.902967824887977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228.19124757221371</v>
      </c>
      <c r="M72">
        <v>28.23269447576099</v>
      </c>
      <c r="N72">
        <v>36.245609027838761</v>
      </c>
      <c r="O72">
        <v>0</v>
      </c>
      <c r="P72">
        <v>37.73604317760163</v>
      </c>
      <c r="Q72">
        <v>3</v>
      </c>
      <c r="R72">
        <v>13.006406997797892</v>
      </c>
      <c r="S72">
        <v>1.4459940000000002</v>
      </c>
      <c r="T72">
        <v>0</v>
      </c>
      <c r="U72">
        <v>25.702483281319658</v>
      </c>
      <c r="V72">
        <v>6.3569234617308661</v>
      </c>
      <c r="W72">
        <v>13.866775229357797</v>
      </c>
      <c r="X72">
        <v>30.174277358816916</v>
      </c>
      <c r="Y72">
        <v>0</v>
      </c>
      <c r="Z72">
        <v>0</v>
      </c>
      <c r="AA72">
        <v>2.1568172249701116</v>
      </c>
      <c r="AB72">
        <v>0</v>
      </c>
      <c r="AC72">
        <v>0</v>
      </c>
      <c r="AD72">
        <v>2.79657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1.3755929937093119</v>
      </c>
      <c r="AQ72">
        <v>0</v>
      </c>
      <c r="AR72">
        <v>1.3548000000000004</v>
      </c>
      <c r="AS72">
        <v>2.8888999999999996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464.30724518840742</v>
      </c>
      <c r="DN72">
        <v>17.28945094781303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228.19124757221371</v>
      </c>
      <c r="M73">
        <v>28.23269447576099</v>
      </c>
      <c r="N73">
        <v>36.245609027838761</v>
      </c>
      <c r="O73">
        <v>0</v>
      </c>
      <c r="P73">
        <v>37.73604317760163</v>
      </c>
      <c r="Q73">
        <v>3.0022709999999999</v>
      </c>
      <c r="R73">
        <v>13.006406997797892</v>
      </c>
      <c r="S73">
        <v>1.4459940000000002</v>
      </c>
      <c r="T73">
        <v>0</v>
      </c>
      <c r="U73">
        <v>25.702483281319658</v>
      </c>
      <c r="V73">
        <v>6.3569234617308661</v>
      </c>
      <c r="W73">
        <v>13.866775229357797</v>
      </c>
      <c r="X73">
        <v>30.174277358816916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5.6061096000000008</v>
      </c>
      <c r="AE73">
        <v>5.0553984000000005</v>
      </c>
      <c r="AF73">
        <v>2.7224999999999993</v>
      </c>
      <c r="AG73">
        <v>0</v>
      </c>
      <c r="AH73">
        <v>23.243200000000005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1.3755929937093119</v>
      </c>
      <c r="AQ73">
        <v>4.7745099999999994</v>
      </c>
      <c r="AR73">
        <v>1.3548000000000004</v>
      </c>
      <c r="AS73">
        <v>2.8888999999999996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484.30496764453608</v>
      </c>
      <c r="DN73">
        <v>18.034152415250379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228.19124757221371</v>
      </c>
      <c r="M74">
        <v>28.23269447576099</v>
      </c>
      <c r="N74">
        <v>36.245609027838761</v>
      </c>
      <c r="O74">
        <v>0</v>
      </c>
      <c r="P74">
        <v>37.73604317760163</v>
      </c>
      <c r="Q74">
        <v>3.0022709999999999</v>
      </c>
      <c r="R74">
        <v>13.006406997797892</v>
      </c>
      <c r="S74">
        <v>1.4459940000000002</v>
      </c>
      <c r="T74">
        <v>0</v>
      </c>
      <c r="U74">
        <v>25.702483281319658</v>
      </c>
      <c r="V74">
        <v>6.3569234617308661</v>
      </c>
      <c r="W74">
        <v>13.866775229357797</v>
      </c>
      <c r="X74">
        <v>30.174277358816916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5.6061096000000008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0</v>
      </c>
      <c r="AN74">
        <v>0.59302999999999995</v>
      </c>
      <c r="AO74">
        <v>0</v>
      </c>
      <c r="AP74">
        <v>1.3755929937093119</v>
      </c>
      <c r="AQ74">
        <v>9.5490199999999987</v>
      </c>
      <c r="AR74">
        <v>1.3548000000000004</v>
      </c>
      <c r="AS74">
        <v>2.8888999999999996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502.3759708315369</v>
      </c>
      <c r="DN74">
        <v>18.707160078189833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228.19124757221371</v>
      </c>
      <c r="M75">
        <v>28.23269447576099</v>
      </c>
      <c r="N75">
        <v>36.245609027838761</v>
      </c>
      <c r="O75">
        <v>0</v>
      </c>
      <c r="P75">
        <v>37.73604317760163</v>
      </c>
      <c r="Q75">
        <v>3.0022709999999999</v>
      </c>
      <c r="R75">
        <v>13.006406997797892</v>
      </c>
      <c r="S75">
        <v>1.4459940000000002</v>
      </c>
      <c r="T75">
        <v>0</v>
      </c>
      <c r="U75">
        <v>25.702483281319658</v>
      </c>
      <c r="V75">
        <v>6.3569234617308661</v>
      </c>
      <c r="W75">
        <v>13.866775229357797</v>
      </c>
      <c r="X75">
        <v>30.174277358816916</v>
      </c>
      <c r="Y75">
        <v>0</v>
      </c>
      <c r="Z75">
        <v>0.67500000000000004</v>
      </c>
      <c r="AA75">
        <v>12.116950702079277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3.6578982835578757</v>
      </c>
      <c r="AQ75">
        <v>14.323529999999995</v>
      </c>
      <c r="AR75">
        <v>1.3548000000000004</v>
      </c>
      <c r="AS75">
        <v>1.8571500000000001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538.09963585956439</v>
      </c>
      <c r="DN75">
        <v>20.037615643613751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228.19124757221371</v>
      </c>
      <c r="M76">
        <v>28.23269447576099</v>
      </c>
      <c r="N76">
        <v>36.245609027838761</v>
      </c>
      <c r="O76">
        <v>0</v>
      </c>
      <c r="P76">
        <v>37.73604317760163</v>
      </c>
      <c r="Q76">
        <v>3.0025689999999998</v>
      </c>
      <c r="R76">
        <v>13.006406997797892</v>
      </c>
      <c r="S76">
        <v>1.4459940000000002</v>
      </c>
      <c r="T76">
        <v>0</v>
      </c>
      <c r="U76">
        <v>25.702483281319658</v>
      </c>
      <c r="V76">
        <v>6.3569234617308661</v>
      </c>
      <c r="W76">
        <v>13.866775229357797</v>
      </c>
      <c r="X76">
        <v>30.174277358816916</v>
      </c>
      <c r="Y76">
        <v>0</v>
      </c>
      <c r="Z76">
        <v>4.0014000000000012</v>
      </c>
      <c r="AA76">
        <v>12.929271077146675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8.9660999999999991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3.6578982835578757</v>
      </c>
      <c r="AQ76">
        <v>14.323529999999995</v>
      </c>
      <c r="AR76">
        <v>1.3548000000000004</v>
      </c>
      <c r="AS76">
        <v>1.8571500000000001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569.49474019307172</v>
      </c>
      <c r="DN76">
        <v>21.206686885173767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228.19124757221371</v>
      </c>
      <c r="M77">
        <v>28.23269447576099</v>
      </c>
      <c r="N77">
        <v>36.245609027838761</v>
      </c>
      <c r="O77">
        <v>0</v>
      </c>
      <c r="P77">
        <v>37.73604317760163</v>
      </c>
      <c r="Q77">
        <v>3.1940919999999995</v>
      </c>
      <c r="R77">
        <v>13.006406997797892</v>
      </c>
      <c r="S77">
        <v>1.4459940000000002</v>
      </c>
      <c r="T77">
        <v>0</v>
      </c>
      <c r="U77">
        <v>25.702483281319658</v>
      </c>
      <c r="V77">
        <v>6.3569234617308661</v>
      </c>
      <c r="W77">
        <v>13.866775229357797</v>
      </c>
      <c r="X77">
        <v>30.174277358816916</v>
      </c>
      <c r="Y77">
        <v>0</v>
      </c>
      <c r="Z77">
        <v>4.0014000000000012</v>
      </c>
      <c r="AA77">
        <v>12.929271077146675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8.9660999999999991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3.6578982835578757</v>
      </c>
      <c r="AQ77">
        <v>14.323529999999995</v>
      </c>
      <c r="AR77">
        <v>1.3548000000000004</v>
      </c>
      <c r="AS77">
        <v>1.8571500000000001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569.67938719307176</v>
      </c>
      <c r="DN77">
        <v>21.213562885173765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228.19124757221371</v>
      </c>
      <c r="M78">
        <v>28.23269447576099</v>
      </c>
      <c r="N78">
        <v>36.245609027838761</v>
      </c>
      <c r="O78">
        <v>0</v>
      </c>
      <c r="P78">
        <v>37.73604317760163</v>
      </c>
      <c r="Q78">
        <v>3.1940919999999995</v>
      </c>
      <c r="R78">
        <v>13.006406997797892</v>
      </c>
      <c r="S78">
        <v>1.4459940000000002</v>
      </c>
      <c r="T78">
        <v>0</v>
      </c>
      <c r="U78">
        <v>25.702483281319658</v>
      </c>
      <c r="V78">
        <v>6.3569234617308661</v>
      </c>
      <c r="W78">
        <v>13.866775229357797</v>
      </c>
      <c r="X78">
        <v>30.174277358816916</v>
      </c>
      <c r="Y78">
        <v>0</v>
      </c>
      <c r="Z78">
        <v>4.0014000000000012</v>
      </c>
      <c r="AA78">
        <v>12.929271077146675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8.9660999999999991</v>
      </c>
      <c r="AG78">
        <v>0</v>
      </c>
      <c r="AH78">
        <v>43.058028000000014</v>
      </c>
      <c r="AI78">
        <v>10.033732800000001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3.6578982835578757</v>
      </c>
      <c r="AQ78">
        <v>14.323529999999995</v>
      </c>
      <c r="AR78">
        <v>1.3548000000000004</v>
      </c>
      <c r="AS78">
        <v>1.8571500000000001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569.67938719307176</v>
      </c>
      <c r="DN78">
        <v>21.213562885173765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228.19049241778839</v>
      </c>
      <c r="M79">
        <v>28.23269447576099</v>
      </c>
      <c r="N79">
        <v>36.245609027838761</v>
      </c>
      <c r="O79">
        <v>0</v>
      </c>
      <c r="P79">
        <v>37.73604317760163</v>
      </c>
      <c r="Q79">
        <v>3.1964450000000006</v>
      </c>
      <c r="R79">
        <v>13.006406997797892</v>
      </c>
      <c r="S79">
        <v>1.4459940000000002</v>
      </c>
      <c r="T79">
        <v>0</v>
      </c>
      <c r="U79">
        <v>25.702483281319658</v>
      </c>
      <c r="V79">
        <v>6.3569234617308661</v>
      </c>
      <c r="W79">
        <v>13.866775229357797</v>
      </c>
      <c r="X79">
        <v>30.174277358816916</v>
      </c>
      <c r="Y79">
        <v>0</v>
      </c>
      <c r="Z79">
        <v>4.0014000000000012</v>
      </c>
      <c r="AA79">
        <v>8.6030349984762875</v>
      </c>
      <c r="AB79">
        <v>12.12276</v>
      </c>
      <c r="AC79">
        <v>5.9445005000000002</v>
      </c>
      <c r="AD79">
        <v>11.212219200000002</v>
      </c>
      <c r="AE79">
        <v>15.166195200000001</v>
      </c>
      <c r="AF79">
        <v>8.9660999999999991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0.98256642407808004</v>
      </c>
      <c r="AQ79">
        <v>14.323529999999995</v>
      </c>
      <c r="AR79">
        <v>12.193200000000003</v>
      </c>
      <c r="AS79">
        <v>1.8571500000000001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571.41188195608402</v>
      </c>
      <c r="DN79">
        <v>21.277812129586202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228.19049241778839</v>
      </c>
      <c r="M80">
        <v>28.23269447576099</v>
      </c>
      <c r="N80">
        <v>36.245609027838761</v>
      </c>
      <c r="O80">
        <v>0</v>
      </c>
      <c r="P80">
        <v>37.73604317760163</v>
      </c>
      <c r="Q80">
        <v>3.1964450000000006</v>
      </c>
      <c r="R80">
        <v>13.006406997797892</v>
      </c>
      <c r="S80">
        <v>1.4459940000000002</v>
      </c>
      <c r="T80">
        <v>0</v>
      </c>
      <c r="U80">
        <v>25.702483281319658</v>
      </c>
      <c r="V80">
        <v>6.3569234617308661</v>
      </c>
      <c r="W80">
        <v>13.866775229357797</v>
      </c>
      <c r="X80">
        <v>30.174277358816916</v>
      </c>
      <c r="Y80">
        <v>0</v>
      </c>
      <c r="Z80">
        <v>4.0014000000000012</v>
      </c>
      <c r="AA80">
        <v>8.6030349984762875</v>
      </c>
      <c r="AB80">
        <v>12.12276</v>
      </c>
      <c r="AC80">
        <v>5.9445005000000002</v>
      </c>
      <c r="AD80">
        <v>11.212219200000002</v>
      </c>
      <c r="AE80">
        <v>15.166195200000001</v>
      </c>
      <c r="AF80">
        <v>8.9660999999999991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0.98256642407808004</v>
      </c>
      <c r="AQ80">
        <v>14.323529999999995</v>
      </c>
      <c r="AR80">
        <v>12.193200000000003</v>
      </c>
      <c r="AS80">
        <v>1.8571500000000001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567.70485353471713</v>
      </c>
      <c r="DN80">
        <v>21.139774150953052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228.19049241778839</v>
      </c>
      <c r="M81">
        <v>28.23269447576099</v>
      </c>
      <c r="N81">
        <v>36.245609027838761</v>
      </c>
      <c r="O81">
        <v>0</v>
      </c>
      <c r="P81">
        <v>37.73604317760163</v>
      </c>
      <c r="Q81">
        <v>4.7722829999999998</v>
      </c>
      <c r="R81">
        <v>13.006406997797892</v>
      </c>
      <c r="S81">
        <v>1.4459940000000002</v>
      </c>
      <c r="T81">
        <v>0</v>
      </c>
      <c r="U81">
        <v>25.702483281319658</v>
      </c>
      <c r="V81">
        <v>6.3569234617308661</v>
      </c>
      <c r="W81">
        <v>13.866775229357797</v>
      </c>
      <c r="X81">
        <v>30.174277358816916</v>
      </c>
      <c r="Y81">
        <v>0</v>
      </c>
      <c r="Z81">
        <v>4.0014000000000012</v>
      </c>
      <c r="AA81">
        <v>7.997187463372323</v>
      </c>
      <c r="AB81">
        <v>12.12276</v>
      </c>
      <c r="AC81">
        <v>5.9445005000000002</v>
      </c>
      <c r="AD81">
        <v>11.212219200000002</v>
      </c>
      <c r="AE81">
        <v>15.166195200000001</v>
      </c>
      <c r="AF81">
        <v>8.9660999999999991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0.98256642407808004</v>
      </c>
      <c r="AQ81">
        <v>14.323529999999995</v>
      </c>
      <c r="AR81">
        <v>1.3548000000000004</v>
      </c>
      <c r="AS81">
        <v>1.8571500000000001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554.76410237432935</v>
      </c>
      <c r="DN81">
        <v>20.657887776236791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228.19272395336424</v>
      </c>
      <c r="M82">
        <v>28.23269447576099</v>
      </c>
      <c r="N82">
        <v>36.245609027838761</v>
      </c>
      <c r="O82">
        <v>0</v>
      </c>
      <c r="P82">
        <v>37.73604317760163</v>
      </c>
      <c r="Q82">
        <v>4.7722829999999998</v>
      </c>
      <c r="R82">
        <v>13.006406997797892</v>
      </c>
      <c r="S82">
        <v>1.4459940000000002</v>
      </c>
      <c r="T82">
        <v>0</v>
      </c>
      <c r="U82">
        <v>25.702483281319658</v>
      </c>
      <c r="V82">
        <v>6.3569234617308661</v>
      </c>
      <c r="W82">
        <v>13.866775229357797</v>
      </c>
      <c r="X82">
        <v>30.174277358816916</v>
      </c>
      <c r="Y82">
        <v>0</v>
      </c>
      <c r="Z82">
        <v>4.0014000000000012</v>
      </c>
      <c r="AA82">
        <v>4.2894005485360642</v>
      </c>
      <c r="AB82">
        <v>8.0818399999999997</v>
      </c>
      <c r="AC82">
        <v>0</v>
      </c>
      <c r="AD82">
        <v>8.3897099999999991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3.2327359999999996</v>
      </c>
      <c r="AN82">
        <v>0.59302999999999995</v>
      </c>
      <c r="AO82">
        <v>0</v>
      </c>
      <c r="AP82">
        <v>0.98256642407808004</v>
      </c>
      <c r="AQ82">
        <v>14.323529999999995</v>
      </c>
      <c r="AR82">
        <v>1.3548000000000004</v>
      </c>
      <c r="AS82">
        <v>1.8571500000000001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532.36763680210834</v>
      </c>
      <c r="DN82">
        <v>19.823828269197243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4.6780529351027962</v>
      </c>
      <c r="L83">
        <v>207.45091584499144</v>
      </c>
      <c r="M83">
        <v>28.23269447576099</v>
      </c>
      <c r="N83">
        <v>36.245609027838761</v>
      </c>
      <c r="O83">
        <v>0</v>
      </c>
      <c r="P83">
        <v>37.73604317760163</v>
      </c>
      <c r="Q83">
        <v>4.8093589999999997</v>
      </c>
      <c r="R83">
        <v>13.006406997797892</v>
      </c>
      <c r="S83">
        <v>1.4459940000000002</v>
      </c>
      <c r="T83">
        <v>0</v>
      </c>
      <c r="U83">
        <v>25.702483281319658</v>
      </c>
      <c r="V83">
        <v>6.3569234617308661</v>
      </c>
      <c r="W83">
        <v>13.866775229357797</v>
      </c>
      <c r="X83">
        <v>30.174277358816916</v>
      </c>
      <c r="Y83">
        <v>0</v>
      </c>
      <c r="Z83">
        <v>2.0007000000000006</v>
      </c>
      <c r="AA83">
        <v>4.2894005485360642</v>
      </c>
      <c r="AB83">
        <v>4.0409199999999998</v>
      </c>
      <c r="AC83">
        <v>0</v>
      </c>
      <c r="AD83">
        <v>2.4318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3.2327359999999996</v>
      </c>
      <c r="AN83">
        <v>0.59302999999999995</v>
      </c>
      <c r="AO83">
        <v>0</v>
      </c>
      <c r="AP83">
        <v>0.98256642407808004</v>
      </c>
      <c r="AQ83">
        <v>14.323529999999995</v>
      </c>
      <c r="AR83">
        <v>1.3548000000000004</v>
      </c>
      <c r="AS83">
        <v>1.8571500000000001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479.61341462267984</v>
      </c>
      <c r="DN83">
        <v>17.85942994025303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4.6780529351027962</v>
      </c>
      <c r="L84">
        <v>155.58929930695865</v>
      </c>
      <c r="M84">
        <v>28.23269447576099</v>
      </c>
      <c r="N84">
        <v>36.245609027838761</v>
      </c>
      <c r="O84">
        <v>0</v>
      </c>
      <c r="P84">
        <v>37.73604317760163</v>
      </c>
      <c r="Q84">
        <v>3.1123965240641711</v>
      </c>
      <c r="R84">
        <v>13.006406997797892</v>
      </c>
      <c r="S84">
        <v>1.4459940000000002</v>
      </c>
      <c r="T84">
        <v>0</v>
      </c>
      <c r="U84">
        <v>25.702483281319658</v>
      </c>
      <c r="V84">
        <v>6.3569234617308661</v>
      </c>
      <c r="W84">
        <v>13.866775229357797</v>
      </c>
      <c r="X84">
        <v>30.174277358816916</v>
      </c>
      <c r="Y84">
        <v>0</v>
      </c>
      <c r="Z84">
        <v>2.0007000000000006</v>
      </c>
      <c r="AA84">
        <v>2.1568172249701116</v>
      </c>
      <c r="AB84">
        <v>0</v>
      </c>
      <c r="AC84">
        <v>0</v>
      </c>
      <c r="AD84">
        <v>2.4318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3.2327359999999996</v>
      </c>
      <c r="AN84">
        <v>0.59302999999999995</v>
      </c>
      <c r="AO84">
        <v>0</v>
      </c>
      <c r="AP84">
        <v>0.98256642407808004</v>
      </c>
      <c r="AQ84">
        <v>14.323529999999995</v>
      </c>
      <c r="AR84">
        <v>1.3548000000000004</v>
      </c>
      <c r="AS84">
        <v>1.8571500000000001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411.54966063994124</v>
      </c>
      <c r="DN84">
        <v>15.324903185457144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4.6780529351027962</v>
      </c>
      <c r="L85">
        <v>124.47093636661779</v>
      </c>
      <c r="M85">
        <v>28.23269447576099</v>
      </c>
      <c r="N85">
        <v>36.245609027838761</v>
      </c>
      <c r="O85">
        <v>0</v>
      </c>
      <c r="P85">
        <v>37.73604317760163</v>
      </c>
      <c r="Q85">
        <v>3.1123965240641711</v>
      </c>
      <c r="R85">
        <v>13.006406997797892</v>
      </c>
      <c r="S85">
        <v>1.4459940000000002</v>
      </c>
      <c r="T85">
        <v>0</v>
      </c>
      <c r="U85">
        <v>25.702483281319658</v>
      </c>
      <c r="V85">
        <v>6.3569234617308661</v>
      </c>
      <c r="W85">
        <v>13.866775229357797</v>
      </c>
      <c r="X85">
        <v>30.174277358816916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3.2327359999999996</v>
      </c>
      <c r="AN85">
        <v>0.59302999999999995</v>
      </c>
      <c r="AO85">
        <v>0</v>
      </c>
      <c r="AP85">
        <v>0.98256642407808004</v>
      </c>
      <c r="AQ85">
        <v>14.323529999999995</v>
      </c>
      <c r="AR85">
        <v>4.0644000000000009</v>
      </c>
      <c r="AS85">
        <v>1.8571500000000001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374.13474273241633</v>
      </c>
      <c r="DN85">
        <v>13.931640927670959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4.6779121899666443</v>
      </c>
      <c r="L86">
        <v>109.94547837483616</v>
      </c>
      <c r="M86">
        <v>28.23269447576099</v>
      </c>
      <c r="N86">
        <v>36.245609027838761</v>
      </c>
      <c r="O86">
        <v>0</v>
      </c>
      <c r="P86">
        <v>37.73604317760163</v>
      </c>
      <c r="Q86">
        <v>3.1123965240641711</v>
      </c>
      <c r="R86">
        <v>13.006406997797892</v>
      </c>
      <c r="S86">
        <v>1.4459940000000002</v>
      </c>
      <c r="T86">
        <v>0</v>
      </c>
      <c r="U86">
        <v>25.702483281319658</v>
      </c>
      <c r="V86">
        <v>6.3569234617308661</v>
      </c>
      <c r="W86">
        <v>13.866775229357797</v>
      </c>
      <c r="X86">
        <v>30.174277358816916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1.5092099999999999</v>
      </c>
      <c r="AN86">
        <v>0.59302999999999995</v>
      </c>
      <c r="AO86">
        <v>0</v>
      </c>
      <c r="AP86">
        <v>0.98256642407808004</v>
      </c>
      <c r="AQ86">
        <v>14.323529999999995</v>
      </c>
      <c r="AR86">
        <v>4.0644000000000009</v>
      </c>
      <c r="AS86">
        <v>1.8571500000000001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358.46896166765043</v>
      </c>
      <c r="DN86">
        <v>13.348297255519133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109.94547837483616</v>
      </c>
      <c r="M87">
        <v>28.23269447576099</v>
      </c>
      <c r="N87">
        <v>36.245609027838761</v>
      </c>
      <c r="O87">
        <v>0</v>
      </c>
      <c r="P87">
        <v>37.73604317760163</v>
      </c>
      <c r="Q87">
        <v>3.1123965240641711</v>
      </c>
      <c r="R87">
        <v>13.006406997797892</v>
      </c>
      <c r="S87">
        <v>1.4459940000000002</v>
      </c>
      <c r="T87">
        <v>0</v>
      </c>
      <c r="U87">
        <v>25.702483281319658</v>
      </c>
      <c r="V87">
        <v>6.3569234617308661</v>
      </c>
      <c r="W87">
        <v>13.866775229357797</v>
      </c>
      <c r="X87">
        <v>30.174277358816916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1.2269999999999999</v>
      </c>
      <c r="AN87">
        <v>0.59302999999999995</v>
      </c>
      <c r="AO87">
        <v>0</v>
      </c>
      <c r="AP87">
        <v>0.98256642407808004</v>
      </c>
      <c r="AQ87">
        <v>14.323529999999995</v>
      </c>
      <c r="AR87">
        <v>4.0644000000000009</v>
      </c>
      <c r="AS87">
        <v>1.8571500000000001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348.08471566494541</v>
      </c>
      <c r="DN87">
        <v>12.961621068257486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109.94547837483616</v>
      </c>
      <c r="M88">
        <v>28.23269447576099</v>
      </c>
      <c r="N88">
        <v>36.245609027838761</v>
      </c>
      <c r="O88">
        <v>0</v>
      </c>
      <c r="P88">
        <v>37.73604317760163</v>
      </c>
      <c r="Q88">
        <v>3.1123965240641711</v>
      </c>
      <c r="R88">
        <v>4.0007863396460728</v>
      </c>
      <c r="S88">
        <v>1.4459940000000002</v>
      </c>
      <c r="T88">
        <v>0</v>
      </c>
      <c r="U88">
        <v>25.702483281319658</v>
      </c>
      <c r="V88">
        <v>6.3569234617308661</v>
      </c>
      <c r="W88">
        <v>13.866775229357797</v>
      </c>
      <c r="X88">
        <v>30.174277358816916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0.98256642407808004</v>
      </c>
      <c r="AQ88">
        <v>9.5490199999999987</v>
      </c>
      <c r="AR88">
        <v>4.0644000000000009</v>
      </c>
      <c r="AS88">
        <v>1.8571500000000001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331.68746637747745</v>
      </c>
      <c r="DN88">
        <v>12.351039697573672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109.94547837483616</v>
      </c>
      <c r="M89">
        <v>28.23269447576099</v>
      </c>
      <c r="N89">
        <v>36.245609027838761</v>
      </c>
      <c r="O89">
        <v>0</v>
      </c>
      <c r="P89">
        <v>37.73604317760163</v>
      </c>
      <c r="Q89">
        <v>3.1123965240641711</v>
      </c>
      <c r="R89">
        <v>4.0007863396460728</v>
      </c>
      <c r="S89">
        <v>1.4459940000000002</v>
      </c>
      <c r="T89">
        <v>0</v>
      </c>
      <c r="U89">
        <v>25.702483281319658</v>
      </c>
      <c r="V89">
        <v>6.3569234617308661</v>
      </c>
      <c r="W89">
        <v>13.866775229357797</v>
      </c>
      <c r="X89">
        <v>30.174277358816916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0.98256642407808004</v>
      </c>
      <c r="AQ89">
        <v>9.5490199999999987</v>
      </c>
      <c r="AR89">
        <v>4.0644000000000009</v>
      </c>
      <c r="AS89">
        <v>2.2698500000000004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332.08535034930327</v>
      </c>
      <c r="DN89">
        <v>12.365855725747922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109.94547837483616</v>
      </c>
      <c r="M90">
        <v>28.23269447576099</v>
      </c>
      <c r="N90">
        <v>36.245609027838761</v>
      </c>
      <c r="O90">
        <v>0</v>
      </c>
      <c r="P90">
        <v>37.73604317760163</v>
      </c>
      <c r="Q90">
        <v>3.1123965240641711</v>
      </c>
      <c r="R90">
        <v>4.0007863396460728</v>
      </c>
      <c r="S90">
        <v>1.4459940000000002</v>
      </c>
      <c r="T90">
        <v>0</v>
      </c>
      <c r="U90">
        <v>25.702483281319658</v>
      </c>
      <c r="V90">
        <v>6.3569234617308661</v>
      </c>
      <c r="W90">
        <v>13.866775229357797</v>
      </c>
      <c r="X90">
        <v>30.174277358816916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0.98256642407808004</v>
      </c>
      <c r="AQ90">
        <v>9.5490199999999987</v>
      </c>
      <c r="AR90">
        <v>4.0644000000000009</v>
      </c>
      <c r="AS90">
        <v>2.2698500000000004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332.08535034930327</v>
      </c>
      <c r="DN90">
        <v>12.365855725747922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109.94547837483616</v>
      </c>
      <c r="M91">
        <v>28.23269447576099</v>
      </c>
      <c r="N91">
        <v>36.245609027838761</v>
      </c>
      <c r="O91">
        <v>0</v>
      </c>
      <c r="P91">
        <v>37.73604317760163</v>
      </c>
      <c r="Q91">
        <v>3.1123965240641711</v>
      </c>
      <c r="R91">
        <v>4.0007863396460728</v>
      </c>
      <c r="S91">
        <v>1.4459940000000002</v>
      </c>
      <c r="T91">
        <v>0</v>
      </c>
      <c r="U91">
        <v>25.702483281319658</v>
      </c>
      <c r="V91">
        <v>6.3569234617308661</v>
      </c>
      <c r="W91">
        <v>13.866775229357797</v>
      </c>
      <c r="X91">
        <v>30.174277358816916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0.98256642407808004</v>
      </c>
      <c r="AQ91">
        <v>4.6971899999999991</v>
      </c>
      <c r="AR91">
        <v>5.0805000000000007</v>
      </c>
      <c r="AS91">
        <v>2.2698500000000004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328.38732308699224</v>
      </c>
      <c r="DN91">
        <v>12.228152988059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109.94547837483616</v>
      </c>
      <c r="M92">
        <v>28.23269447576099</v>
      </c>
      <c r="N92">
        <v>36.245609027838761</v>
      </c>
      <c r="O92">
        <v>0</v>
      </c>
      <c r="P92">
        <v>37.73604317760163</v>
      </c>
      <c r="Q92">
        <v>3.1123965240641711</v>
      </c>
      <c r="R92">
        <v>4.0007863396460728</v>
      </c>
      <c r="S92">
        <v>1.4459940000000002</v>
      </c>
      <c r="T92">
        <v>0</v>
      </c>
      <c r="U92">
        <v>25.702483281319658</v>
      </c>
      <c r="V92">
        <v>2.0021609632446133</v>
      </c>
      <c r="W92">
        <v>13.866775229357797</v>
      </c>
      <c r="X92">
        <v>30.174277358816916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0.98256642407808004</v>
      </c>
      <c r="AQ92">
        <v>4.4458999999999991</v>
      </c>
      <c r="AR92">
        <v>5.0805000000000007</v>
      </c>
      <c r="AS92">
        <v>2.2698500000000004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318.3444355625191</v>
      </c>
      <c r="DN92">
        <v>11.85418801404588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109.94547837483616</v>
      </c>
      <c r="M93">
        <v>28.23269447576099</v>
      </c>
      <c r="N93">
        <v>36.245609027838761</v>
      </c>
      <c r="O93">
        <v>0</v>
      </c>
      <c r="P93">
        <v>37.73604317760163</v>
      </c>
      <c r="Q93">
        <v>3.1123965240641711</v>
      </c>
      <c r="R93">
        <v>4.0007863396460728</v>
      </c>
      <c r="S93">
        <v>1.4459940000000002</v>
      </c>
      <c r="T93">
        <v>0</v>
      </c>
      <c r="U93">
        <v>25.702483281319658</v>
      </c>
      <c r="V93">
        <v>2.0021609632446133</v>
      </c>
      <c r="W93">
        <v>13.866775229357797</v>
      </c>
      <c r="X93">
        <v>30.174277358816916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0.98256642407808004</v>
      </c>
      <c r="AQ93">
        <v>0</v>
      </c>
      <c r="AR93">
        <v>5.0805000000000007</v>
      </c>
      <c r="AS93">
        <v>2.2698500000000004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314.058143372519</v>
      </c>
      <c r="DN93">
        <v>11.694580204045879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109.94547837483616</v>
      </c>
      <c r="M94">
        <v>28.23269447576099</v>
      </c>
      <c r="N94">
        <v>36.245609027838761</v>
      </c>
      <c r="O94">
        <v>0</v>
      </c>
      <c r="P94">
        <v>37.73604317760163</v>
      </c>
      <c r="Q94">
        <v>3.1123965240641711</v>
      </c>
      <c r="R94">
        <v>4.0007863396460728</v>
      </c>
      <c r="S94">
        <v>1.4459940000000002</v>
      </c>
      <c r="T94">
        <v>0</v>
      </c>
      <c r="U94">
        <v>25.702483281319658</v>
      </c>
      <c r="V94">
        <v>2.0021609632446133</v>
      </c>
      <c r="W94">
        <v>13.866775229357797</v>
      </c>
      <c r="X94">
        <v>30.174277358816916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0.98256642407808004</v>
      </c>
      <c r="AQ94">
        <v>0</v>
      </c>
      <c r="AR94">
        <v>5.0805000000000007</v>
      </c>
      <c r="AS94">
        <v>2.2698500000000004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314.058143372519</v>
      </c>
      <c r="DN94">
        <v>11.694580204045879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4.1384779007043466</v>
      </c>
      <c r="L95">
        <v>109.94547837483616</v>
      </c>
      <c r="M95">
        <v>28.23269447576099</v>
      </c>
      <c r="N95">
        <v>36.245609027838761</v>
      </c>
      <c r="O95">
        <v>0</v>
      </c>
      <c r="P95">
        <v>37.73604317760163</v>
      </c>
      <c r="Q95">
        <v>3.1123965240641711</v>
      </c>
      <c r="R95">
        <v>4.0007863396460728</v>
      </c>
      <c r="S95">
        <v>1.4459940000000002</v>
      </c>
      <c r="T95">
        <v>0</v>
      </c>
      <c r="U95">
        <v>25.702483281319658</v>
      </c>
      <c r="V95">
        <v>2.0021609632446133</v>
      </c>
      <c r="W95">
        <v>5.9945229103026945</v>
      </c>
      <c r="X95">
        <v>7.0009871382636666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0.98256642407808004</v>
      </c>
      <c r="AQ95">
        <v>0</v>
      </c>
      <c r="AR95">
        <v>5.0805000000000007</v>
      </c>
      <c r="AS95">
        <v>2.2698500000000004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285.4922802019409</v>
      </c>
      <c r="DN95">
        <v>10.63087873572004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109.94547837483616</v>
      </c>
      <c r="M96">
        <v>28.23269447576099</v>
      </c>
      <c r="N96">
        <v>36.245609027838761</v>
      </c>
      <c r="O96">
        <v>0</v>
      </c>
      <c r="P96">
        <v>37.73604317760163</v>
      </c>
      <c r="Q96">
        <v>3.1123965240641711</v>
      </c>
      <c r="R96">
        <v>4.0007863396460728</v>
      </c>
      <c r="S96">
        <v>1.4459940000000002</v>
      </c>
      <c r="T96">
        <v>0</v>
      </c>
      <c r="U96">
        <v>25.702483281319658</v>
      </c>
      <c r="V96">
        <v>2.0021609632446133</v>
      </c>
      <c r="W96">
        <v>5.9945229103026945</v>
      </c>
      <c r="X96">
        <v>7.0009871382636666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0.98256642407808004</v>
      </c>
      <c r="AQ96">
        <v>0</v>
      </c>
      <c r="AR96">
        <v>5.0805000000000007</v>
      </c>
      <c r="AS96">
        <v>2.2698500000000004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281.50237365608962</v>
      </c>
      <c r="DN96">
        <v>10.482307380866922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109.94547837483616</v>
      </c>
      <c r="M97">
        <v>28.23269447576099</v>
      </c>
      <c r="N97">
        <v>36.245609027838761</v>
      </c>
      <c r="O97">
        <v>0</v>
      </c>
      <c r="P97">
        <v>37.73604317760163</v>
      </c>
      <c r="Q97">
        <v>3.1123965240641711</v>
      </c>
      <c r="R97">
        <v>4.0007863396460728</v>
      </c>
      <c r="S97">
        <v>1.4459940000000002</v>
      </c>
      <c r="T97">
        <v>0</v>
      </c>
      <c r="U97">
        <v>25.702483281319658</v>
      </c>
      <c r="V97">
        <v>2.0021609632446133</v>
      </c>
      <c r="W97">
        <v>5.9945229103026945</v>
      </c>
      <c r="X97">
        <v>7.0009871382636666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0</v>
      </c>
      <c r="AR97">
        <v>2.7096000000000005</v>
      </c>
      <c r="AS97">
        <v>2.2698500000000004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279.02714195212116</v>
      </c>
      <c r="DN97">
        <v>10.39012580001978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109.94547837483616</v>
      </c>
      <c r="M98">
        <v>28.23269447576099</v>
      </c>
      <c r="N98">
        <v>36.245609027838761</v>
      </c>
      <c r="O98">
        <v>0</v>
      </c>
      <c r="P98">
        <v>37.73604317760163</v>
      </c>
      <c r="Q98">
        <v>3.1123965240641711</v>
      </c>
      <c r="R98">
        <v>4.0007863396460728</v>
      </c>
      <c r="S98">
        <v>1.4459940000000002</v>
      </c>
      <c r="T98">
        <v>0</v>
      </c>
      <c r="U98">
        <v>25.702483281319658</v>
      </c>
      <c r="V98">
        <v>2.0021609632446133</v>
      </c>
      <c r="W98">
        <v>5.9945229103026945</v>
      </c>
      <c r="X98">
        <v>7.0009871382636666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0</v>
      </c>
      <c r="AR98">
        <v>2.7096000000000005</v>
      </c>
      <c r="AS98">
        <v>3.7143000000000002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280.41973631370308</v>
      </c>
      <c r="DN98">
        <v>10.441981438437859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6.5367960267038477E-2</v>
      </c>
      <c r="L99">
        <f t="shared" si="2"/>
        <v>3.5569698203572724</v>
      </c>
      <c r="M99">
        <f t="shared" si="2"/>
        <v>0.67758466741826451</v>
      </c>
      <c r="N99">
        <f t="shared" si="2"/>
        <v>0.86989461666813062</v>
      </c>
      <c r="O99">
        <f t="shared" si="2"/>
        <v>0</v>
      </c>
      <c r="P99">
        <f t="shared" si="2"/>
        <v>0.90566500404874251</v>
      </c>
      <c r="Q99">
        <f t="shared" si="2"/>
        <v>7.0959813215240683E-2</v>
      </c>
      <c r="R99">
        <f t="shared" si="2"/>
        <v>0.22306775151507616</v>
      </c>
      <c r="S99">
        <f t="shared" si="2"/>
        <v>2.8919879999999985E-2</v>
      </c>
      <c r="T99">
        <f t="shared" si="2"/>
        <v>0</v>
      </c>
      <c r="U99">
        <f t="shared" si="2"/>
        <v>0.61685959875167162</v>
      </c>
      <c r="V99">
        <f t="shared" si="2"/>
        <v>0.11767083559111186</v>
      </c>
      <c r="W99">
        <f t="shared" si="2"/>
        <v>0.28281029255922591</v>
      </c>
      <c r="X99">
        <f t="shared" si="2"/>
        <v>0.58233361830767083</v>
      </c>
      <c r="Y99">
        <f t="shared" si="2"/>
        <v>0</v>
      </c>
      <c r="Z99">
        <f t="shared" si="2"/>
        <v>1.83438E-2</v>
      </c>
      <c r="AA99">
        <f t="shared" si="2"/>
        <v>4.1207083608617169E-2</v>
      </c>
      <c r="AB99">
        <f t="shared" si="2"/>
        <v>5.6572879999999999E-2</v>
      </c>
      <c r="AC99">
        <f t="shared" si="2"/>
        <v>1.2428655375000002E-2</v>
      </c>
      <c r="AD99">
        <f t="shared" si="2"/>
        <v>4.2554473500000009E-2</v>
      </c>
      <c r="AE99">
        <f t="shared" si="2"/>
        <v>0.1377596063999999</v>
      </c>
      <c r="AF99">
        <f t="shared" si="2"/>
        <v>5.8887674999999987E-2</v>
      </c>
      <c r="AG99">
        <f t="shared" si="2"/>
        <v>0</v>
      </c>
      <c r="AH99">
        <f t="shared" si="2"/>
        <v>0.2469590000000001</v>
      </c>
      <c r="AI99">
        <f t="shared" si="2"/>
        <v>2.1239265599999998E-2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1.8403977500000005E-2</v>
      </c>
      <c r="AN99">
        <f t="shared" si="2"/>
        <v>1.4232719999999982E-2</v>
      </c>
      <c r="AO99">
        <f t="shared" si="2"/>
        <v>0</v>
      </c>
      <c r="AP99">
        <f t="shared" si="2"/>
        <v>3.1607589756313344E-2</v>
      </c>
      <c r="AQ99">
        <f t="shared" si="2"/>
        <v>0.11370872499999998</v>
      </c>
      <c r="AR99">
        <f t="shared" si="2"/>
        <v>8.2304100000000088E-2</v>
      </c>
      <c r="AS99">
        <f t="shared" si="2"/>
        <v>7.1562180000000086E-2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9.0277292538304614</v>
      </c>
      <c r="DN99">
        <f t="shared" si="3"/>
        <v>0.33616665660892148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62.67</v>
      </c>
      <c r="DN3">
        <v>2.3299999999999983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61.7</v>
      </c>
      <c r="DN4">
        <v>2.2999999999999972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59.77</v>
      </c>
      <c r="DN5">
        <v>2.2299999999999969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59.77</v>
      </c>
      <c r="DN6">
        <v>2.2299999999999969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58.81</v>
      </c>
      <c r="DN7">
        <v>2.1899999999999977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58.81</v>
      </c>
      <c r="DN8">
        <v>2.1899999999999977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57.85</v>
      </c>
      <c r="DN9">
        <v>2.1499999999999986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56.88</v>
      </c>
      <c r="DN10">
        <v>2.1199999999999974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55.92</v>
      </c>
      <c r="DN11">
        <v>2.0799999999999983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54.95</v>
      </c>
      <c r="DN12">
        <v>2.0499999999999972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54.95</v>
      </c>
      <c r="DN13">
        <v>2.0499999999999972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54.95</v>
      </c>
      <c r="DN14">
        <v>2.0499999999999972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55.92</v>
      </c>
      <c r="DN15">
        <v>2.0799999999999983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54.95</v>
      </c>
      <c r="DN16">
        <v>2.0499999999999972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54.95</v>
      </c>
      <c r="DN17">
        <v>2.0499999999999972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55.92</v>
      </c>
      <c r="DN18">
        <v>2.0799999999999983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53.99</v>
      </c>
      <c r="DN19">
        <v>2.009999999999998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53.03</v>
      </c>
      <c r="DN20">
        <v>1.9699999999999989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54.95</v>
      </c>
      <c r="DN21">
        <v>2.0499999999999972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57.85</v>
      </c>
      <c r="DN23">
        <v>2.1499999999999986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59.77</v>
      </c>
      <c r="DN24">
        <v>2.2299999999999969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61.7</v>
      </c>
      <c r="DN25">
        <v>2.2999999999999972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64.59</v>
      </c>
      <c r="DN26">
        <v>2.4099999999999966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73.27</v>
      </c>
      <c r="DN27">
        <v>2.730000000000004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82.91</v>
      </c>
      <c r="DN28">
        <v>3.0900000000000034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82.91</v>
      </c>
      <c r="DN29">
        <v>3.0900000000000034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82.91</v>
      </c>
      <c r="DN30">
        <v>3.0900000000000034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92.55</v>
      </c>
      <c r="DN31">
        <v>3.4500000000000028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92.55</v>
      </c>
      <c r="DN32">
        <v>3.4500000000000028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94.48</v>
      </c>
      <c r="DN33">
        <v>3.519999999999996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5.78</v>
      </c>
      <c r="DN34">
        <v>0.21999999999999975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42.54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41.01</v>
      </c>
      <c r="DN35">
        <v>1.5300000000000011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110.99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107.01</v>
      </c>
      <c r="DN36">
        <v>3.9799999999999898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115.69</v>
      </c>
      <c r="DN37">
        <v>4.3100000000000023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120.51</v>
      </c>
      <c r="DN38">
        <v>4.4899999999999949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94.48</v>
      </c>
      <c r="DN39">
        <v>3.519999999999996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98.34</v>
      </c>
      <c r="DN40">
        <v>3.6599999999999966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100.27</v>
      </c>
      <c r="DN41">
        <v>3.730000000000004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102.19</v>
      </c>
      <c r="DN42">
        <v>3.8100000000000023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104.12</v>
      </c>
      <c r="DN43">
        <v>3.8799999999999955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108.99999999999999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105.09</v>
      </c>
      <c r="DN44">
        <v>3.9099999999999824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108.99999999999999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105.09</v>
      </c>
      <c r="DN45">
        <v>3.9099999999999824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108.99999999999999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105.09</v>
      </c>
      <c r="DN46">
        <v>3.9099999999999824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108.99999999999999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105.09</v>
      </c>
      <c r="DN47">
        <v>3.9099999999999824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106.05</v>
      </c>
      <c r="DN48">
        <v>3.9500000000000028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108.99999999999999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105.09</v>
      </c>
      <c r="DN49">
        <v>3.9099999999999824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108.99999999999999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105.09</v>
      </c>
      <c r="DN50">
        <v>3.9099999999999824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108.99999999999999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105.09</v>
      </c>
      <c r="DN51">
        <v>3.9099999999999824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108.99999999999999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105.09</v>
      </c>
      <c r="DN52">
        <v>3.9099999999999824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108.99999999999999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105.09</v>
      </c>
      <c r="DN53">
        <v>3.9099999999999824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106.05</v>
      </c>
      <c r="DN54">
        <v>3.9500000000000028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108.99999999999999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105.09</v>
      </c>
      <c r="DN55">
        <v>3.9099999999999824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104.12</v>
      </c>
      <c r="DN56">
        <v>3.8799999999999955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102.19</v>
      </c>
      <c r="DN57">
        <v>3.8100000000000023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100.27</v>
      </c>
      <c r="DN58">
        <v>3.730000000000004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99.3</v>
      </c>
      <c r="DN59">
        <v>3.7000000000000028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100.27</v>
      </c>
      <c r="DN60">
        <v>3.730000000000004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102.19</v>
      </c>
      <c r="DN61">
        <v>3.8100000000000023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100.27</v>
      </c>
      <c r="DN62">
        <v>3.730000000000004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100.27</v>
      </c>
      <c r="DN63">
        <v>3.730000000000004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99.3</v>
      </c>
      <c r="DN64">
        <v>3.7000000000000028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129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124.37</v>
      </c>
      <c r="DN65">
        <v>4.6299999999999955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123.4</v>
      </c>
      <c r="DN66">
        <v>4.5999999999999943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123.4</v>
      </c>
      <c r="DN67">
        <v>4.5999999999999943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126.00000000000001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121.48</v>
      </c>
      <c r="DN68">
        <v>4.5200000000000102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120.51</v>
      </c>
      <c r="DN69">
        <v>4.4899999999999949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118.58</v>
      </c>
      <c r="DN70">
        <v>4.4200000000000017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127.26</v>
      </c>
      <c r="DN71">
        <v>4.7399999999999949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127.26</v>
      </c>
      <c r="DN72">
        <v>4.7399999999999949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127.26</v>
      </c>
      <c r="DN73">
        <v>4.7399999999999949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127.26</v>
      </c>
      <c r="DN74">
        <v>4.7399999999999949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127.26</v>
      </c>
      <c r="DN75">
        <v>4.7399999999999949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127.26</v>
      </c>
      <c r="DN76">
        <v>4.7399999999999949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127.26</v>
      </c>
      <c r="DN77">
        <v>4.7399999999999949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127.26</v>
      </c>
      <c r="DN78">
        <v>4.7399999999999949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127.26</v>
      </c>
      <c r="DN79">
        <v>4.7399999999999949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127.26</v>
      </c>
      <c r="DN80">
        <v>4.7399999999999949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111.84</v>
      </c>
      <c r="DN81">
        <v>4.1599999999999966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111.84</v>
      </c>
      <c r="DN82">
        <v>4.1599999999999966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111.84</v>
      </c>
      <c r="DN83">
        <v>4.1599999999999966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102.19</v>
      </c>
      <c r="DN84">
        <v>3.8100000000000023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102.19</v>
      </c>
      <c r="DN85">
        <v>3.8100000000000023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92.55</v>
      </c>
      <c r="DN86">
        <v>3.4500000000000028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92.55</v>
      </c>
      <c r="DN87">
        <v>3.4500000000000028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82.91</v>
      </c>
      <c r="DN88">
        <v>3.0900000000000034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82.91</v>
      </c>
      <c r="DN89">
        <v>3.0900000000000034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82.91</v>
      </c>
      <c r="DN90">
        <v>3.0900000000000034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72.31</v>
      </c>
      <c r="DN91">
        <v>2.6899999999999977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69.42</v>
      </c>
      <c r="DN92">
        <v>2.5799999999999983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69.42</v>
      </c>
      <c r="DN93">
        <v>2.5799999999999983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66.52</v>
      </c>
      <c r="DN94">
        <v>2.480000000000004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64.59</v>
      </c>
      <c r="DN95">
        <v>2.4099999999999966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62.67</v>
      </c>
      <c r="DN96">
        <v>2.3299999999999983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61.7</v>
      </c>
      <c r="DN97">
        <v>2.2999999999999972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63.000000000000007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60.74</v>
      </c>
      <c r="DN98">
        <v>2.2600000000000051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2.2168824999999996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2.1372825000000013</v>
      </c>
      <c r="DN99">
        <f t="shared" si="3"/>
        <v>7.9599999999999962E-2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19.756663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19.047398999999999</v>
      </c>
      <c r="DN4">
        <v>0.709264000000001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17.550180999999998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16.92013</v>
      </c>
      <c r="DN5">
        <v>0.63005099999999814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15.649452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15.087637000000001</v>
      </c>
      <c r="DN6">
        <v>0.56181499999999929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13.762426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13.268355</v>
      </c>
      <c r="DN7">
        <v>0.49407099999999993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11.806257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11.382412</v>
      </c>
      <c r="DN8">
        <v>0.42384500000000003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13.398619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12.917609000000001</v>
      </c>
      <c r="DN9">
        <v>0.48100999999999949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11.987638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11.557282000000001</v>
      </c>
      <c r="DN10">
        <v>0.43035599999999974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12.903430999999999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12.440198000000001</v>
      </c>
      <c r="DN11">
        <v>0.4632329999999989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12.593076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12.140985000000001</v>
      </c>
      <c r="DN12">
        <v>0.45209099999999935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12.012219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11.58098</v>
      </c>
      <c r="DN13">
        <v>0.43123899999999971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14.793699999999999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14.262606</v>
      </c>
      <c r="DN14">
        <v>0.53109399999999951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16.222045000000001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15.639673999999999</v>
      </c>
      <c r="DN15">
        <v>0.58237100000000197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14.023930999999999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13.520472</v>
      </c>
      <c r="DN16">
        <v>0.50345899999999943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15.14893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14.605083</v>
      </c>
      <c r="DN17">
        <v>0.54384699999999953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17.053215000000002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16.441005000000001</v>
      </c>
      <c r="DN18">
        <v>0.61221000000000103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17.162330000000001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16.546202000000001</v>
      </c>
      <c r="DN19">
        <v>0.61612799999999979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19.487729999999999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18.788119999999999</v>
      </c>
      <c r="DN21">
        <v>0.69960999999999984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19.633649999999999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18.928802000000001</v>
      </c>
      <c r="DN45">
        <v>0.70484799999999836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19.281969</v>
      </c>
      <c r="DN46">
        <v>0.71799899999999894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19.281969</v>
      </c>
      <c r="DN47">
        <v>0.71799899999999894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16.668592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16.07019</v>
      </c>
      <c r="DN48">
        <v>0.5984020000000001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19.093064999999999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18.407623999999998</v>
      </c>
      <c r="DN49">
        <v>0.68544100000000086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19.067018999999998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18.382512999999999</v>
      </c>
      <c r="DN50">
        <v>0.68450599999999895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0.45744294225000065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0.44102073824999899</v>
      </c>
      <c r="DN99">
        <f t="shared" si="3"/>
        <v>1.6422203999999978E-2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139.91</v>
      </c>
      <c r="L3" s="196">
        <v>50.36</v>
      </c>
      <c r="M3" s="196">
        <v>61.48</v>
      </c>
      <c r="N3" s="196">
        <v>50.01</v>
      </c>
      <c r="O3" s="196">
        <v>70.66</v>
      </c>
      <c r="P3" s="196">
        <v>23.43</v>
      </c>
      <c r="Q3" s="196">
        <v>0</v>
      </c>
      <c r="R3" s="196">
        <v>17.95</v>
      </c>
      <c r="S3" s="196">
        <v>0</v>
      </c>
      <c r="T3" s="196">
        <v>0</v>
      </c>
      <c r="U3" s="196">
        <v>59.88</v>
      </c>
      <c r="V3" s="196">
        <v>8.77</v>
      </c>
      <c r="W3" s="196">
        <v>19.14</v>
      </c>
      <c r="X3" s="196">
        <v>41.64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117.84</v>
      </c>
      <c r="AQ3" s="196">
        <v>38.200000000000003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134.97999999999999</v>
      </c>
      <c r="L4" s="196">
        <v>102.42</v>
      </c>
      <c r="M4" s="196">
        <v>61.48</v>
      </c>
      <c r="N4" s="196">
        <v>50.01</v>
      </c>
      <c r="O4" s="196">
        <v>70.66</v>
      </c>
      <c r="P4" s="196">
        <v>23.43</v>
      </c>
      <c r="Q4" s="196">
        <v>0</v>
      </c>
      <c r="R4" s="196">
        <v>4.82</v>
      </c>
      <c r="S4" s="196">
        <v>0</v>
      </c>
      <c r="T4" s="196">
        <v>0</v>
      </c>
      <c r="U4" s="196">
        <v>59.88</v>
      </c>
      <c r="V4" s="196">
        <v>2.89</v>
      </c>
      <c r="W4" s="196">
        <v>19.14</v>
      </c>
      <c r="X4" s="196">
        <v>41.64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77.13</v>
      </c>
      <c r="AQ4" s="196">
        <v>13.76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134.97999999999999</v>
      </c>
      <c r="L5" s="196">
        <v>102.42</v>
      </c>
      <c r="M5" s="196">
        <v>61.48</v>
      </c>
      <c r="N5" s="196">
        <v>50.01</v>
      </c>
      <c r="O5" s="196">
        <v>70.66</v>
      </c>
      <c r="P5" s="196">
        <v>23.43</v>
      </c>
      <c r="Q5" s="196">
        <v>0</v>
      </c>
      <c r="R5" s="196">
        <v>4.82</v>
      </c>
      <c r="S5" s="196">
        <v>0</v>
      </c>
      <c r="T5" s="196">
        <v>0</v>
      </c>
      <c r="U5" s="196">
        <v>59.88</v>
      </c>
      <c r="V5" s="196">
        <v>2.89</v>
      </c>
      <c r="W5" s="196">
        <v>19.14</v>
      </c>
      <c r="X5" s="196">
        <v>15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57.85</v>
      </c>
      <c r="AQ5" s="196">
        <v>13.5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134.97999999999999</v>
      </c>
      <c r="L6" s="196">
        <v>102.42</v>
      </c>
      <c r="M6" s="196">
        <v>61.48</v>
      </c>
      <c r="N6" s="196">
        <v>50.01</v>
      </c>
      <c r="O6" s="196">
        <v>70.66</v>
      </c>
      <c r="P6" s="196">
        <v>23.43</v>
      </c>
      <c r="Q6" s="196">
        <v>0</v>
      </c>
      <c r="R6" s="196">
        <v>4.82</v>
      </c>
      <c r="S6" s="196">
        <v>0</v>
      </c>
      <c r="T6" s="196">
        <v>0</v>
      </c>
      <c r="U6" s="196">
        <v>59.88</v>
      </c>
      <c r="V6" s="196">
        <v>2.89</v>
      </c>
      <c r="W6" s="196">
        <v>4.6500000000000004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13.5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134.97999999999999</v>
      </c>
      <c r="L7" s="196">
        <v>102.42</v>
      </c>
      <c r="M7" s="196">
        <v>61.48</v>
      </c>
      <c r="N7" s="196">
        <v>50.01</v>
      </c>
      <c r="O7" s="196">
        <v>70.66</v>
      </c>
      <c r="P7" s="196">
        <v>23.43</v>
      </c>
      <c r="Q7" s="196">
        <v>0</v>
      </c>
      <c r="R7" s="196">
        <v>4.82</v>
      </c>
      <c r="S7" s="196">
        <v>0</v>
      </c>
      <c r="T7" s="196">
        <v>0</v>
      </c>
      <c r="U7" s="196">
        <v>59.88</v>
      </c>
      <c r="V7" s="196">
        <v>2.89</v>
      </c>
      <c r="W7" s="196">
        <v>4.6500000000000004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13.5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134.97999999999999</v>
      </c>
      <c r="L8" s="196">
        <v>102.42</v>
      </c>
      <c r="M8" s="196">
        <v>61.48</v>
      </c>
      <c r="N8" s="196">
        <v>50.01</v>
      </c>
      <c r="O8" s="196">
        <v>70.66</v>
      </c>
      <c r="P8" s="196">
        <v>23.43</v>
      </c>
      <c r="Q8" s="196">
        <v>0</v>
      </c>
      <c r="R8" s="196">
        <v>4.82</v>
      </c>
      <c r="S8" s="196">
        <v>0</v>
      </c>
      <c r="T8" s="196">
        <v>0</v>
      </c>
      <c r="U8" s="196">
        <v>59.88</v>
      </c>
      <c r="V8" s="196">
        <v>2.89</v>
      </c>
      <c r="W8" s="196">
        <v>4.6500000000000004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13.5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134.97999999999999</v>
      </c>
      <c r="L9" s="196">
        <v>102.42</v>
      </c>
      <c r="M9" s="196">
        <v>61.48</v>
      </c>
      <c r="N9" s="196">
        <v>50.01</v>
      </c>
      <c r="O9" s="196">
        <v>70.66</v>
      </c>
      <c r="P9" s="196">
        <v>23.43</v>
      </c>
      <c r="Q9" s="196">
        <v>0</v>
      </c>
      <c r="R9" s="196">
        <v>4.82</v>
      </c>
      <c r="S9" s="196">
        <v>0</v>
      </c>
      <c r="T9" s="196">
        <v>0</v>
      </c>
      <c r="U9" s="196">
        <v>59.88</v>
      </c>
      <c r="V9" s="196">
        <v>2.89</v>
      </c>
      <c r="W9" s="196">
        <v>4.6500000000000004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13.5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134.97999999999999</v>
      </c>
      <c r="L10" s="196">
        <v>102.42</v>
      </c>
      <c r="M10" s="196">
        <v>61.48</v>
      </c>
      <c r="N10" s="196">
        <v>50.01</v>
      </c>
      <c r="O10" s="196">
        <v>70.66</v>
      </c>
      <c r="P10" s="196">
        <v>23.43</v>
      </c>
      <c r="Q10" s="196">
        <v>0</v>
      </c>
      <c r="R10" s="196">
        <v>4.82</v>
      </c>
      <c r="S10" s="196">
        <v>0</v>
      </c>
      <c r="T10" s="196">
        <v>0</v>
      </c>
      <c r="U10" s="196">
        <v>59.88</v>
      </c>
      <c r="V10" s="196">
        <v>2.89</v>
      </c>
      <c r="W10" s="196">
        <v>4.6500000000000004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13.5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134.97999999999999</v>
      </c>
      <c r="L11" s="196">
        <v>102.42</v>
      </c>
      <c r="M11" s="196">
        <v>61.48</v>
      </c>
      <c r="N11" s="196">
        <v>50.01</v>
      </c>
      <c r="O11" s="196">
        <v>70.66</v>
      </c>
      <c r="P11" s="196">
        <v>23.43</v>
      </c>
      <c r="Q11" s="196">
        <v>0</v>
      </c>
      <c r="R11" s="196">
        <v>4.82</v>
      </c>
      <c r="S11" s="196">
        <v>0</v>
      </c>
      <c r="T11" s="196">
        <v>0</v>
      </c>
      <c r="U11" s="196">
        <v>59.88</v>
      </c>
      <c r="V11" s="196">
        <v>2.89</v>
      </c>
      <c r="W11" s="196">
        <v>4.6500000000000004</v>
      </c>
      <c r="X11" s="196">
        <v>14.46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13.5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134.97999999999999</v>
      </c>
      <c r="L12" s="196">
        <v>102.42</v>
      </c>
      <c r="M12" s="196">
        <v>61.48</v>
      </c>
      <c r="N12" s="196">
        <v>50.01</v>
      </c>
      <c r="O12" s="196">
        <v>70.66</v>
      </c>
      <c r="P12" s="196">
        <v>23.43</v>
      </c>
      <c r="Q12" s="196">
        <v>0</v>
      </c>
      <c r="R12" s="196">
        <v>4.82</v>
      </c>
      <c r="S12" s="196">
        <v>0</v>
      </c>
      <c r="T12" s="196">
        <v>0</v>
      </c>
      <c r="U12" s="196">
        <v>59.88</v>
      </c>
      <c r="V12" s="196">
        <v>2.89</v>
      </c>
      <c r="W12" s="196">
        <v>4.6500000000000004</v>
      </c>
      <c r="X12" s="196">
        <v>14.46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13.5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134.97999999999999</v>
      </c>
      <c r="L13" s="196">
        <v>102.42</v>
      </c>
      <c r="M13" s="196">
        <v>61.48</v>
      </c>
      <c r="N13" s="196">
        <v>50.01</v>
      </c>
      <c r="O13" s="196">
        <v>70.66</v>
      </c>
      <c r="P13" s="196">
        <v>23.43</v>
      </c>
      <c r="Q13" s="196">
        <v>0</v>
      </c>
      <c r="R13" s="196">
        <v>4.82</v>
      </c>
      <c r="S13" s="196">
        <v>0</v>
      </c>
      <c r="T13" s="196">
        <v>0</v>
      </c>
      <c r="U13" s="196">
        <v>59.88</v>
      </c>
      <c r="V13" s="196">
        <v>2.89</v>
      </c>
      <c r="W13" s="196">
        <v>19.14</v>
      </c>
      <c r="X13" s="196">
        <v>14.46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13.5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134.97999999999999</v>
      </c>
      <c r="L14" s="196">
        <v>102.42</v>
      </c>
      <c r="M14" s="196">
        <v>61.48</v>
      </c>
      <c r="N14" s="196">
        <v>50.01</v>
      </c>
      <c r="O14" s="196">
        <v>70.66</v>
      </c>
      <c r="P14" s="196">
        <v>23.43</v>
      </c>
      <c r="Q14" s="196">
        <v>0</v>
      </c>
      <c r="R14" s="196">
        <v>4.82</v>
      </c>
      <c r="S14" s="196">
        <v>0</v>
      </c>
      <c r="T14" s="196">
        <v>0</v>
      </c>
      <c r="U14" s="196">
        <v>59.88</v>
      </c>
      <c r="V14" s="196">
        <v>2.89</v>
      </c>
      <c r="W14" s="196">
        <v>19.149999999999999</v>
      </c>
      <c r="X14" s="196">
        <v>14.46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13.5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134.97999999999999</v>
      </c>
      <c r="L15" s="196">
        <v>102.42</v>
      </c>
      <c r="M15" s="196">
        <v>61.48</v>
      </c>
      <c r="N15" s="196">
        <v>50.01</v>
      </c>
      <c r="O15" s="196">
        <v>70.66</v>
      </c>
      <c r="P15" s="196">
        <v>23.43</v>
      </c>
      <c r="Q15" s="196">
        <v>0</v>
      </c>
      <c r="R15" s="196">
        <v>4.82</v>
      </c>
      <c r="S15" s="196">
        <v>0</v>
      </c>
      <c r="T15" s="196">
        <v>0</v>
      </c>
      <c r="U15" s="196">
        <v>59.88</v>
      </c>
      <c r="V15" s="196">
        <v>2.89</v>
      </c>
      <c r="W15" s="196">
        <v>19.149999999999999</v>
      </c>
      <c r="X15" s="196">
        <v>43.53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13.5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134.97999999999999</v>
      </c>
      <c r="L16" s="196">
        <v>102.42</v>
      </c>
      <c r="M16" s="196">
        <v>61.48</v>
      </c>
      <c r="N16" s="196">
        <v>50.01</v>
      </c>
      <c r="O16" s="196">
        <v>70.66</v>
      </c>
      <c r="P16" s="196">
        <v>23.43</v>
      </c>
      <c r="Q16" s="196">
        <v>0</v>
      </c>
      <c r="R16" s="196">
        <v>4.82</v>
      </c>
      <c r="S16" s="196">
        <v>0</v>
      </c>
      <c r="T16" s="196">
        <v>0</v>
      </c>
      <c r="U16" s="196">
        <v>59.88</v>
      </c>
      <c r="V16" s="196">
        <v>2.89</v>
      </c>
      <c r="W16" s="196">
        <v>19.149999999999999</v>
      </c>
      <c r="X16" s="196">
        <v>43.53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69.42</v>
      </c>
      <c r="AQ16" s="196">
        <v>13.5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134.97999999999999</v>
      </c>
      <c r="L17" s="196">
        <v>102.42</v>
      </c>
      <c r="M17" s="196">
        <v>61.48</v>
      </c>
      <c r="N17" s="196">
        <v>50.01</v>
      </c>
      <c r="O17" s="196">
        <v>70.66</v>
      </c>
      <c r="P17" s="196">
        <v>23.43</v>
      </c>
      <c r="Q17" s="196">
        <v>0</v>
      </c>
      <c r="R17" s="196">
        <v>4.82</v>
      </c>
      <c r="S17" s="196">
        <v>0</v>
      </c>
      <c r="T17" s="196">
        <v>0</v>
      </c>
      <c r="U17" s="196">
        <v>59.88</v>
      </c>
      <c r="V17" s="196">
        <v>2.89</v>
      </c>
      <c r="W17" s="196">
        <v>19.149999999999999</v>
      </c>
      <c r="X17" s="196">
        <v>45.3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77.13</v>
      </c>
      <c r="AQ17" s="196">
        <v>13.5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134.97999999999999</v>
      </c>
      <c r="L18" s="196">
        <v>102.42</v>
      </c>
      <c r="M18" s="196">
        <v>61.48</v>
      </c>
      <c r="N18" s="196">
        <v>50.01</v>
      </c>
      <c r="O18" s="196">
        <v>70.66</v>
      </c>
      <c r="P18" s="196">
        <v>23.43</v>
      </c>
      <c r="Q18" s="196">
        <v>0</v>
      </c>
      <c r="R18" s="196">
        <v>4.82</v>
      </c>
      <c r="S18" s="196">
        <v>0</v>
      </c>
      <c r="T18" s="196">
        <v>0</v>
      </c>
      <c r="U18" s="196">
        <v>59.88</v>
      </c>
      <c r="V18" s="196">
        <v>2.89</v>
      </c>
      <c r="W18" s="196">
        <v>19.149999999999999</v>
      </c>
      <c r="X18" s="196">
        <v>45.3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84.84</v>
      </c>
      <c r="AQ18" s="196">
        <v>13.5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134.97999999999999</v>
      </c>
      <c r="L19" s="196">
        <v>102.42</v>
      </c>
      <c r="M19" s="196">
        <v>61.48</v>
      </c>
      <c r="N19" s="196">
        <v>50.01</v>
      </c>
      <c r="O19" s="196">
        <v>70.66</v>
      </c>
      <c r="P19" s="196">
        <v>23.43</v>
      </c>
      <c r="Q19" s="196">
        <v>0</v>
      </c>
      <c r="R19" s="196">
        <v>4.82</v>
      </c>
      <c r="S19" s="196">
        <v>0</v>
      </c>
      <c r="T19" s="196">
        <v>0</v>
      </c>
      <c r="U19" s="196">
        <v>59.88</v>
      </c>
      <c r="V19" s="196">
        <v>2.89</v>
      </c>
      <c r="W19" s="196">
        <v>19.149999999999999</v>
      </c>
      <c r="X19" s="196">
        <v>45.3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99.3</v>
      </c>
      <c r="AQ19" s="196">
        <v>13.5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134.97999999999999</v>
      </c>
      <c r="L20" s="196">
        <v>102.42</v>
      </c>
      <c r="M20" s="196">
        <v>61.48</v>
      </c>
      <c r="N20" s="196">
        <v>50.01</v>
      </c>
      <c r="O20" s="196">
        <v>70.66</v>
      </c>
      <c r="P20" s="196">
        <v>23.43</v>
      </c>
      <c r="Q20" s="196">
        <v>0</v>
      </c>
      <c r="R20" s="196">
        <v>6.75</v>
      </c>
      <c r="S20" s="196">
        <v>0</v>
      </c>
      <c r="T20" s="196">
        <v>0</v>
      </c>
      <c r="U20" s="196">
        <v>59.88</v>
      </c>
      <c r="V20" s="196">
        <v>8.7799999999999994</v>
      </c>
      <c r="W20" s="196">
        <v>19.149999999999999</v>
      </c>
      <c r="X20" s="196">
        <v>45.3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117.84</v>
      </c>
      <c r="AQ20" s="196">
        <v>13.5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134.97999999999999</v>
      </c>
      <c r="L21" s="196">
        <v>102.42</v>
      </c>
      <c r="M21" s="196">
        <v>61.48</v>
      </c>
      <c r="N21" s="196">
        <v>50.01</v>
      </c>
      <c r="O21" s="196">
        <v>70.66</v>
      </c>
      <c r="P21" s="196">
        <v>23.43</v>
      </c>
      <c r="Q21" s="196">
        <v>0</v>
      </c>
      <c r="R21" s="196">
        <v>17.95</v>
      </c>
      <c r="S21" s="196">
        <v>0</v>
      </c>
      <c r="T21" s="196">
        <v>0</v>
      </c>
      <c r="U21" s="196">
        <v>59.88</v>
      </c>
      <c r="V21" s="196">
        <v>8.7799999999999994</v>
      </c>
      <c r="W21" s="196">
        <v>19.14</v>
      </c>
      <c r="X21" s="196">
        <v>47.08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117.84</v>
      </c>
      <c r="AQ21" s="196">
        <v>28.93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134.97999999999999</v>
      </c>
      <c r="L22" s="196">
        <v>102.42</v>
      </c>
      <c r="M22" s="196">
        <v>61.48</v>
      </c>
      <c r="N22" s="196">
        <v>50.01</v>
      </c>
      <c r="O22" s="196">
        <v>70.66</v>
      </c>
      <c r="P22" s="196">
        <v>23.43</v>
      </c>
      <c r="Q22" s="196">
        <v>0</v>
      </c>
      <c r="R22" s="196">
        <v>17.95</v>
      </c>
      <c r="S22" s="196">
        <v>0</v>
      </c>
      <c r="T22" s="196">
        <v>0</v>
      </c>
      <c r="U22" s="196">
        <v>59.88</v>
      </c>
      <c r="V22" s="196">
        <v>8.7799999999999994</v>
      </c>
      <c r="W22" s="196">
        <v>19.149999999999999</v>
      </c>
      <c r="X22" s="196">
        <v>47.08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117.84</v>
      </c>
      <c r="AQ22" s="196">
        <v>19.28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170.72</v>
      </c>
      <c r="L23" s="196">
        <v>102.42</v>
      </c>
      <c r="M23" s="196">
        <v>61.48</v>
      </c>
      <c r="N23" s="196">
        <v>50.01</v>
      </c>
      <c r="O23" s="196">
        <v>70.66</v>
      </c>
      <c r="P23" s="196">
        <v>23.43</v>
      </c>
      <c r="Q23" s="196">
        <v>0</v>
      </c>
      <c r="R23" s="196">
        <v>17.95</v>
      </c>
      <c r="S23" s="196">
        <v>0</v>
      </c>
      <c r="T23" s="196">
        <v>0</v>
      </c>
      <c r="U23" s="196">
        <v>59.88</v>
      </c>
      <c r="V23" s="196">
        <v>7.76</v>
      </c>
      <c r="W23" s="196">
        <v>19.149999999999999</v>
      </c>
      <c r="X23" s="196">
        <v>47.08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117.84</v>
      </c>
      <c r="AQ23" s="196">
        <v>38.200000000000003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210.17</v>
      </c>
      <c r="L24" s="196">
        <v>102.42</v>
      </c>
      <c r="M24" s="196">
        <v>61.48</v>
      </c>
      <c r="N24" s="196">
        <v>50.01</v>
      </c>
      <c r="O24" s="196">
        <v>70.66</v>
      </c>
      <c r="P24" s="196">
        <v>23.43</v>
      </c>
      <c r="Q24" s="196">
        <v>0</v>
      </c>
      <c r="R24" s="196">
        <v>17.95</v>
      </c>
      <c r="S24" s="196">
        <v>0</v>
      </c>
      <c r="T24" s="196">
        <v>0</v>
      </c>
      <c r="U24" s="196">
        <v>59.88</v>
      </c>
      <c r="V24" s="196">
        <v>8.77</v>
      </c>
      <c r="W24" s="196">
        <v>19.149999999999999</v>
      </c>
      <c r="X24" s="196">
        <v>47.08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117.84</v>
      </c>
      <c r="AQ24" s="196">
        <v>38.200000000000003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245.65</v>
      </c>
      <c r="L25" s="196">
        <v>102.42</v>
      </c>
      <c r="M25" s="196">
        <v>61.48</v>
      </c>
      <c r="N25" s="196">
        <v>50.01</v>
      </c>
      <c r="O25" s="196">
        <v>70.66</v>
      </c>
      <c r="P25" s="196">
        <v>23.43</v>
      </c>
      <c r="Q25" s="196">
        <v>0</v>
      </c>
      <c r="R25" s="196">
        <v>17.95</v>
      </c>
      <c r="S25" s="196">
        <v>0</v>
      </c>
      <c r="T25" s="196">
        <v>0</v>
      </c>
      <c r="U25" s="196">
        <v>59.88</v>
      </c>
      <c r="V25" s="196">
        <v>8.77</v>
      </c>
      <c r="W25" s="196">
        <v>19.149999999999999</v>
      </c>
      <c r="X25" s="196">
        <v>48.86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38.200000000000003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245.65</v>
      </c>
      <c r="L26" s="196">
        <v>102.42</v>
      </c>
      <c r="M26" s="196">
        <v>61.48</v>
      </c>
      <c r="N26" s="196">
        <v>50.01</v>
      </c>
      <c r="O26" s="196">
        <v>70.66</v>
      </c>
      <c r="P26" s="196">
        <v>23.43</v>
      </c>
      <c r="Q26" s="196">
        <v>0</v>
      </c>
      <c r="R26" s="196">
        <v>17.829999999999998</v>
      </c>
      <c r="S26" s="196">
        <v>0</v>
      </c>
      <c r="T26" s="196">
        <v>0</v>
      </c>
      <c r="U26" s="196">
        <v>59.88</v>
      </c>
      <c r="V26" s="196">
        <v>8.7799999999999994</v>
      </c>
      <c r="W26" s="196">
        <v>19.149999999999999</v>
      </c>
      <c r="X26" s="196">
        <v>48.86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245.66</v>
      </c>
      <c r="L27" s="196">
        <v>101.85</v>
      </c>
      <c r="M27" s="196">
        <v>61.48</v>
      </c>
      <c r="N27" s="196">
        <v>50.01</v>
      </c>
      <c r="O27" s="196">
        <v>70.66</v>
      </c>
      <c r="P27" s="196">
        <v>23.43</v>
      </c>
      <c r="Q27" s="196">
        <v>0</v>
      </c>
      <c r="R27" s="196">
        <v>17.95</v>
      </c>
      <c r="S27" s="196">
        <v>0</v>
      </c>
      <c r="T27" s="196">
        <v>0</v>
      </c>
      <c r="U27" s="196">
        <v>59.88</v>
      </c>
      <c r="V27" s="196">
        <v>8.7799999999999994</v>
      </c>
      <c r="W27" s="196">
        <v>19.149999999999999</v>
      </c>
      <c r="X27" s="196">
        <v>48.86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81.53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245.66</v>
      </c>
      <c r="L28" s="196">
        <v>101.41</v>
      </c>
      <c r="M28" s="196">
        <v>61.48</v>
      </c>
      <c r="N28" s="196">
        <v>50.01</v>
      </c>
      <c r="O28" s="196">
        <v>70.66</v>
      </c>
      <c r="P28" s="196">
        <v>23.43</v>
      </c>
      <c r="Q28" s="196">
        <v>0</v>
      </c>
      <c r="R28" s="196">
        <v>17.95</v>
      </c>
      <c r="S28" s="196">
        <v>0</v>
      </c>
      <c r="T28" s="196">
        <v>0</v>
      </c>
      <c r="U28" s="196">
        <v>59.88</v>
      </c>
      <c r="V28" s="196">
        <v>8.7799999999999994</v>
      </c>
      <c r="W28" s="196">
        <v>19.149999999999999</v>
      </c>
      <c r="X28" s="196">
        <v>48.86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81.53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1.61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245.66</v>
      </c>
      <c r="L29" s="196">
        <v>101.41</v>
      </c>
      <c r="M29" s="196">
        <v>61.48</v>
      </c>
      <c r="N29" s="196">
        <v>50.01</v>
      </c>
      <c r="O29" s="196">
        <v>70.66</v>
      </c>
      <c r="P29" s="196">
        <v>23.43</v>
      </c>
      <c r="Q29" s="196">
        <v>0</v>
      </c>
      <c r="R29" s="196">
        <v>17.95</v>
      </c>
      <c r="S29" s="196">
        <v>0</v>
      </c>
      <c r="T29" s="196">
        <v>0</v>
      </c>
      <c r="U29" s="196">
        <v>59.88</v>
      </c>
      <c r="V29" s="196">
        <v>8.7799999999999994</v>
      </c>
      <c r="W29" s="196">
        <v>19.149999999999999</v>
      </c>
      <c r="X29" s="196">
        <v>50.64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81.53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5.99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101.95</v>
      </c>
      <c r="M30" s="196">
        <v>61.48</v>
      </c>
      <c r="N30" s="196">
        <v>50.01</v>
      </c>
      <c r="O30" s="196">
        <v>70.66</v>
      </c>
      <c r="P30" s="196">
        <v>23.43</v>
      </c>
      <c r="Q30" s="196">
        <v>0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19.149999999999999</v>
      </c>
      <c r="X30" s="196">
        <v>50.64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81.53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15.44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101.95</v>
      </c>
      <c r="M31" s="196">
        <v>61.48</v>
      </c>
      <c r="N31" s="196">
        <v>50.01</v>
      </c>
      <c r="O31" s="196">
        <v>70.66</v>
      </c>
      <c r="P31" s="196">
        <v>23.43</v>
      </c>
      <c r="Q31" s="196">
        <v>0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19.149999999999999</v>
      </c>
      <c r="X31" s="196">
        <v>50.64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81.53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27.94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101.95</v>
      </c>
      <c r="M32" s="196">
        <v>61.48</v>
      </c>
      <c r="N32" s="196">
        <v>50.01</v>
      </c>
      <c r="O32" s="196">
        <v>70.66</v>
      </c>
      <c r="P32" s="196">
        <v>23.43</v>
      </c>
      <c r="Q32" s="196">
        <v>0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19.149999999999999</v>
      </c>
      <c r="X32" s="196">
        <v>50.64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81.53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39.46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101.41</v>
      </c>
      <c r="M33" s="196">
        <v>61.48</v>
      </c>
      <c r="N33" s="196">
        <v>50.01</v>
      </c>
      <c r="O33" s="196">
        <v>70.66</v>
      </c>
      <c r="P33" s="196">
        <v>23.43</v>
      </c>
      <c r="Q33" s="196">
        <v>0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19.149999999999999</v>
      </c>
      <c r="X33" s="196">
        <v>52.41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78.709999999999994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101.41</v>
      </c>
      <c r="M34" s="196">
        <v>61.48</v>
      </c>
      <c r="N34" s="196">
        <v>50.01</v>
      </c>
      <c r="O34" s="196">
        <v>70.66</v>
      </c>
      <c r="P34" s="196">
        <v>23.43</v>
      </c>
      <c r="Q34" s="196">
        <v>0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19.149999999999999</v>
      </c>
      <c r="X34" s="196">
        <v>52.41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78.709999999999994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101.27</v>
      </c>
      <c r="M35" s="196">
        <v>61.48</v>
      </c>
      <c r="N35" s="196">
        <v>50.01</v>
      </c>
      <c r="O35" s="196">
        <v>70.66</v>
      </c>
      <c r="P35" s="196">
        <v>23.43</v>
      </c>
      <c r="Q35" s="196">
        <v>0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19.149999999999999</v>
      </c>
      <c r="X35" s="196">
        <v>52.41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43.5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101.56</v>
      </c>
      <c r="M36" s="196">
        <v>61.48</v>
      </c>
      <c r="N36" s="196">
        <v>50.01</v>
      </c>
      <c r="O36" s="196">
        <v>70.66</v>
      </c>
      <c r="P36" s="196">
        <v>23.43</v>
      </c>
      <c r="Q36" s="196">
        <v>0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19.149999999999999</v>
      </c>
      <c r="X36" s="196">
        <v>52.41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43.5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100.98</v>
      </c>
      <c r="M37" s="196">
        <v>61.48</v>
      </c>
      <c r="N37" s="196">
        <v>50.01</v>
      </c>
      <c r="O37" s="196">
        <v>70.66</v>
      </c>
      <c r="P37" s="196">
        <v>23.43</v>
      </c>
      <c r="Q37" s="196">
        <v>0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19.149999999999999</v>
      </c>
      <c r="X37" s="196">
        <v>54.19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100.98</v>
      </c>
      <c r="M38" s="196">
        <v>61.48</v>
      </c>
      <c r="N38" s="196">
        <v>50.01</v>
      </c>
      <c r="O38" s="196">
        <v>70.66</v>
      </c>
      <c r="P38" s="196">
        <v>23.43</v>
      </c>
      <c r="Q38" s="196">
        <v>0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19.149999999999999</v>
      </c>
      <c r="X38" s="196">
        <v>54.19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82.25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46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147.72999999999999</v>
      </c>
      <c r="M39" s="196">
        <v>61.48</v>
      </c>
      <c r="N39" s="196">
        <v>50.01</v>
      </c>
      <c r="O39" s="196">
        <v>70.66</v>
      </c>
      <c r="P39" s="196">
        <v>23.43</v>
      </c>
      <c r="Q39" s="196">
        <v>0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19.149999999999999</v>
      </c>
      <c r="X39" s="196">
        <v>54.19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82.25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46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192.21</v>
      </c>
      <c r="M40" s="196">
        <v>61.48</v>
      </c>
      <c r="N40" s="196">
        <v>50.01</v>
      </c>
      <c r="O40" s="196">
        <v>70.66</v>
      </c>
      <c r="P40" s="196">
        <v>23.43</v>
      </c>
      <c r="Q40" s="196">
        <v>0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19.149999999999999</v>
      </c>
      <c r="X40" s="196">
        <v>54.19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82.25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46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191.85</v>
      </c>
      <c r="M41" s="196">
        <v>61.48</v>
      </c>
      <c r="N41" s="196">
        <v>50.01</v>
      </c>
      <c r="O41" s="196">
        <v>70.66</v>
      </c>
      <c r="P41" s="196">
        <v>23.43</v>
      </c>
      <c r="Q41" s="196">
        <v>0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19.149999999999999</v>
      </c>
      <c r="X41" s="196">
        <v>55.96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82.25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46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191.17</v>
      </c>
      <c r="M42" s="196">
        <v>61.48</v>
      </c>
      <c r="N42" s="196">
        <v>50.01</v>
      </c>
      <c r="O42" s="196">
        <v>70.66</v>
      </c>
      <c r="P42" s="196">
        <v>23.43</v>
      </c>
      <c r="Q42" s="196">
        <v>0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19.149999999999999</v>
      </c>
      <c r="X42" s="196">
        <v>55.96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82.25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46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142.68</v>
      </c>
      <c r="M43" s="196">
        <v>61.48</v>
      </c>
      <c r="N43" s="196">
        <v>50.01</v>
      </c>
      <c r="O43" s="196">
        <v>70.66</v>
      </c>
      <c r="P43" s="196">
        <v>23.43</v>
      </c>
      <c r="Q43" s="196">
        <v>0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19.149999999999999</v>
      </c>
      <c r="X43" s="196">
        <v>55.96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46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98.33</v>
      </c>
      <c r="M44" s="196">
        <v>61.48</v>
      </c>
      <c r="N44" s="196">
        <v>50.01</v>
      </c>
      <c r="O44" s="196">
        <v>70.66</v>
      </c>
      <c r="P44" s="196">
        <v>23.43</v>
      </c>
      <c r="Q44" s="196">
        <v>0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19.149999999999999</v>
      </c>
      <c r="X44" s="196">
        <v>55.96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46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98.33</v>
      </c>
      <c r="M45" s="196">
        <v>61.48</v>
      </c>
      <c r="N45" s="196">
        <v>50.01</v>
      </c>
      <c r="O45" s="196">
        <v>70.66</v>
      </c>
      <c r="P45" s="196">
        <v>23.43</v>
      </c>
      <c r="Q45" s="196">
        <v>0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19.149999999999999</v>
      </c>
      <c r="X45" s="196">
        <v>57.74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46.6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245.65</v>
      </c>
      <c r="L46" s="196">
        <v>98.33</v>
      </c>
      <c r="M46" s="196">
        <v>61.48</v>
      </c>
      <c r="N46" s="196">
        <v>50.01</v>
      </c>
      <c r="O46" s="196">
        <v>70.66</v>
      </c>
      <c r="P46" s="196">
        <v>23.43</v>
      </c>
      <c r="Q46" s="196">
        <v>0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19.149999999999999</v>
      </c>
      <c r="X46" s="196">
        <v>57.74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46.6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98.33</v>
      </c>
      <c r="M47" s="196">
        <v>61.48</v>
      </c>
      <c r="N47" s="196">
        <v>50.01</v>
      </c>
      <c r="O47" s="196">
        <v>70.66</v>
      </c>
      <c r="P47" s="196">
        <v>23.43</v>
      </c>
      <c r="Q47" s="196">
        <v>0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19.149999999999999</v>
      </c>
      <c r="X47" s="196">
        <v>57.74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82.25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46.6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218.42</v>
      </c>
      <c r="L48" s="196">
        <v>98.33</v>
      </c>
      <c r="M48" s="196">
        <v>61.48</v>
      </c>
      <c r="N48" s="196">
        <v>50.01</v>
      </c>
      <c r="O48" s="196">
        <v>70.66</v>
      </c>
      <c r="P48" s="196">
        <v>23.43</v>
      </c>
      <c r="Q48" s="196">
        <v>0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19.149999999999999</v>
      </c>
      <c r="X48" s="196">
        <v>57.74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82.25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46.6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173.54</v>
      </c>
      <c r="L49" s="196">
        <v>98.33</v>
      </c>
      <c r="M49" s="196">
        <v>61.48</v>
      </c>
      <c r="N49" s="196">
        <v>50.01</v>
      </c>
      <c r="O49" s="196">
        <v>70.66</v>
      </c>
      <c r="P49" s="196">
        <v>23.43</v>
      </c>
      <c r="Q49" s="196">
        <v>0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19.149999999999999</v>
      </c>
      <c r="X49" s="196">
        <v>59.52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82.25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46.6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154.25</v>
      </c>
      <c r="L50" s="196">
        <v>98.33</v>
      </c>
      <c r="M50" s="196">
        <v>61.48</v>
      </c>
      <c r="N50" s="196">
        <v>50.01</v>
      </c>
      <c r="O50" s="196">
        <v>70.66</v>
      </c>
      <c r="P50" s="196">
        <v>23.43</v>
      </c>
      <c r="Q50" s="196">
        <v>0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19.149999999999999</v>
      </c>
      <c r="X50" s="196">
        <v>59.52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82.25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46.6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136.25</v>
      </c>
      <c r="L51" s="196">
        <v>111</v>
      </c>
      <c r="M51" s="196">
        <v>61.48</v>
      </c>
      <c r="N51" s="196">
        <v>50.01</v>
      </c>
      <c r="O51" s="196">
        <v>70.66</v>
      </c>
      <c r="P51" s="196">
        <v>23.43</v>
      </c>
      <c r="Q51" s="196">
        <v>0</v>
      </c>
      <c r="R51" s="196">
        <v>17.95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19.149999999999999</v>
      </c>
      <c r="X51" s="196">
        <v>59.52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46.6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101.2</v>
      </c>
      <c r="M52" s="196">
        <v>61.48</v>
      </c>
      <c r="N52" s="196">
        <v>50.01</v>
      </c>
      <c r="O52" s="196">
        <v>70.66</v>
      </c>
      <c r="P52" s="196">
        <v>23.43</v>
      </c>
      <c r="Q52" s="196">
        <v>0</v>
      </c>
      <c r="R52" s="196">
        <v>17.95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19.149999999999999</v>
      </c>
      <c r="X52" s="196">
        <v>59.52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46.6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101.56</v>
      </c>
      <c r="M53" s="196">
        <v>61.48</v>
      </c>
      <c r="N53" s="196">
        <v>50.01</v>
      </c>
      <c r="O53" s="196">
        <v>70.66</v>
      </c>
      <c r="P53" s="196">
        <v>23.43</v>
      </c>
      <c r="Q53" s="196">
        <v>0</v>
      </c>
      <c r="R53" s="196">
        <v>17.95</v>
      </c>
      <c r="S53" s="196">
        <v>0</v>
      </c>
      <c r="T53" s="196">
        <v>0</v>
      </c>
      <c r="U53" s="196">
        <v>59.88</v>
      </c>
      <c r="V53" s="196">
        <v>8.7799999999999994</v>
      </c>
      <c r="W53" s="196">
        <v>19.149999999999999</v>
      </c>
      <c r="X53" s="196">
        <v>61.3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46.6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102.42</v>
      </c>
      <c r="M54" s="196">
        <v>61.48</v>
      </c>
      <c r="N54" s="196">
        <v>50.01</v>
      </c>
      <c r="O54" s="196">
        <v>70.66</v>
      </c>
      <c r="P54" s="196">
        <v>23.43</v>
      </c>
      <c r="Q54" s="196">
        <v>0</v>
      </c>
      <c r="R54" s="196">
        <v>4.82</v>
      </c>
      <c r="S54" s="196">
        <v>0</v>
      </c>
      <c r="T54" s="196">
        <v>0</v>
      </c>
      <c r="U54" s="196">
        <v>59.88</v>
      </c>
      <c r="V54" s="196">
        <v>4.82</v>
      </c>
      <c r="W54" s="196">
        <v>19.149999999999999</v>
      </c>
      <c r="X54" s="196">
        <v>61.3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13.63</v>
      </c>
      <c r="AR54" s="196">
        <v>46.6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131.65</v>
      </c>
      <c r="L55" s="196">
        <v>100.9</v>
      </c>
      <c r="M55" s="196">
        <v>61.48</v>
      </c>
      <c r="N55" s="196">
        <v>50.01</v>
      </c>
      <c r="O55" s="196">
        <v>70.66</v>
      </c>
      <c r="P55" s="196">
        <v>23.43</v>
      </c>
      <c r="Q55" s="196">
        <v>0</v>
      </c>
      <c r="R55" s="196">
        <v>4.82</v>
      </c>
      <c r="S55" s="196">
        <v>0</v>
      </c>
      <c r="T55" s="196">
        <v>0</v>
      </c>
      <c r="U55" s="196">
        <v>59.88</v>
      </c>
      <c r="V55" s="196">
        <v>2.89</v>
      </c>
      <c r="W55" s="196">
        <v>19.149999999999999</v>
      </c>
      <c r="X55" s="196">
        <v>61.3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86.82</v>
      </c>
      <c r="AQ55" s="196">
        <v>13.5</v>
      </c>
      <c r="AR55" s="196">
        <v>46.6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100.9</v>
      </c>
      <c r="M56" s="196">
        <v>61.48</v>
      </c>
      <c r="N56" s="196">
        <v>50.01</v>
      </c>
      <c r="O56" s="196">
        <v>70.66</v>
      </c>
      <c r="P56" s="196">
        <v>23.43</v>
      </c>
      <c r="Q56" s="196">
        <v>0</v>
      </c>
      <c r="R56" s="196">
        <v>4.82</v>
      </c>
      <c r="S56" s="196">
        <v>0</v>
      </c>
      <c r="T56" s="196">
        <v>0</v>
      </c>
      <c r="U56" s="196">
        <v>59.88</v>
      </c>
      <c r="V56" s="196">
        <v>2.89</v>
      </c>
      <c r="W56" s="196">
        <v>19.149999999999999</v>
      </c>
      <c r="X56" s="196">
        <v>61.3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57.84</v>
      </c>
      <c r="AQ56" s="196">
        <v>13.5</v>
      </c>
      <c r="AR56" s="196">
        <v>46.6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100.9</v>
      </c>
      <c r="M57" s="196">
        <v>61.48</v>
      </c>
      <c r="N57" s="196">
        <v>50.01</v>
      </c>
      <c r="O57" s="196">
        <v>70.66</v>
      </c>
      <c r="P57" s="196">
        <v>23.43</v>
      </c>
      <c r="Q57" s="196">
        <v>0</v>
      </c>
      <c r="R57" s="196">
        <v>4.82</v>
      </c>
      <c r="S57" s="196">
        <v>0</v>
      </c>
      <c r="T57" s="196">
        <v>0</v>
      </c>
      <c r="U57" s="196">
        <v>59.88</v>
      </c>
      <c r="V57" s="196">
        <v>2.89</v>
      </c>
      <c r="W57" s="196">
        <v>19.149999999999999</v>
      </c>
      <c r="X57" s="196">
        <v>62.46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61.7</v>
      </c>
      <c r="AQ57" s="196">
        <v>13.5</v>
      </c>
      <c r="AR57" s="196">
        <v>46.6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100.9</v>
      </c>
      <c r="M58" s="196">
        <v>61.48</v>
      </c>
      <c r="N58" s="196">
        <v>50.01</v>
      </c>
      <c r="O58" s="196">
        <v>70.66</v>
      </c>
      <c r="P58" s="196">
        <v>23.43</v>
      </c>
      <c r="Q58" s="196">
        <v>0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19.149999999999999</v>
      </c>
      <c r="X58" s="196">
        <v>62.46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69.42</v>
      </c>
      <c r="AQ58" s="196">
        <v>13.5</v>
      </c>
      <c r="AR58" s="196">
        <v>46.6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100.9</v>
      </c>
      <c r="M59" s="196">
        <v>61.48</v>
      </c>
      <c r="N59" s="196">
        <v>50.01</v>
      </c>
      <c r="O59" s="196">
        <v>70.66</v>
      </c>
      <c r="P59" s="196">
        <v>23.43</v>
      </c>
      <c r="Q59" s="196">
        <v>0</v>
      </c>
      <c r="R59" s="196">
        <v>4.82</v>
      </c>
      <c r="S59" s="196">
        <v>0</v>
      </c>
      <c r="T59" s="196">
        <v>0</v>
      </c>
      <c r="U59" s="196">
        <v>59.88</v>
      </c>
      <c r="V59" s="196">
        <v>2.89</v>
      </c>
      <c r="W59" s="196">
        <v>19.149999999999999</v>
      </c>
      <c r="X59" s="196">
        <v>62.46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85.81</v>
      </c>
      <c r="AQ59" s="196">
        <v>13.5</v>
      </c>
      <c r="AR59" s="196">
        <v>46.6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100.9</v>
      </c>
      <c r="M60" s="196">
        <v>61.48</v>
      </c>
      <c r="N60" s="196">
        <v>50.01</v>
      </c>
      <c r="O60" s="196">
        <v>70.66</v>
      </c>
      <c r="P60" s="196">
        <v>23.43</v>
      </c>
      <c r="Q60" s="196">
        <v>0</v>
      </c>
      <c r="R60" s="196">
        <v>4.82</v>
      </c>
      <c r="S60" s="196">
        <v>0</v>
      </c>
      <c r="T60" s="196">
        <v>0</v>
      </c>
      <c r="U60" s="196">
        <v>59.88</v>
      </c>
      <c r="V60" s="196">
        <v>2.89</v>
      </c>
      <c r="W60" s="196">
        <v>19.149999999999999</v>
      </c>
      <c r="X60" s="196">
        <v>62.46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102.2</v>
      </c>
      <c r="AQ60" s="196">
        <v>13.5</v>
      </c>
      <c r="AR60" s="196">
        <v>46.6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100.9</v>
      </c>
      <c r="M61" s="196">
        <v>61.48</v>
      </c>
      <c r="N61" s="196">
        <v>50.01</v>
      </c>
      <c r="O61" s="196">
        <v>70.66</v>
      </c>
      <c r="P61" s="196">
        <v>23.43</v>
      </c>
      <c r="Q61" s="196">
        <v>0</v>
      </c>
      <c r="R61" s="196">
        <v>7.71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19.149999999999999</v>
      </c>
      <c r="X61" s="196">
        <v>62.46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13.5</v>
      </c>
      <c r="AR61" s="196">
        <v>46.6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</v>
      </c>
      <c r="L62" s="196">
        <v>100.9</v>
      </c>
      <c r="M62" s="196">
        <v>61.48</v>
      </c>
      <c r="N62" s="196">
        <v>50.01</v>
      </c>
      <c r="O62" s="196">
        <v>70.66</v>
      </c>
      <c r="P62" s="196">
        <v>23.43</v>
      </c>
      <c r="Q62" s="196">
        <v>0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19.149999999999999</v>
      </c>
      <c r="X62" s="196">
        <v>62.46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23.14</v>
      </c>
      <c r="AR62" s="196">
        <v>46.6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144.61000000000001</v>
      </c>
      <c r="L63" s="196">
        <v>99.91</v>
      </c>
      <c r="M63" s="196">
        <v>61.48</v>
      </c>
      <c r="N63" s="196">
        <v>50.01</v>
      </c>
      <c r="O63" s="196">
        <v>70.66</v>
      </c>
      <c r="P63" s="196">
        <v>23.43</v>
      </c>
      <c r="Q63" s="196">
        <v>0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19.149999999999999</v>
      </c>
      <c r="X63" s="196">
        <v>62.46</v>
      </c>
      <c r="Y63" s="196">
        <v>0</v>
      </c>
      <c r="Z63">
        <v>0</v>
      </c>
      <c r="AA63" s="196">
        <v>14.51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46.6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173.54</v>
      </c>
      <c r="L64" s="196">
        <v>98.5</v>
      </c>
      <c r="M64" s="196">
        <v>61.48</v>
      </c>
      <c r="N64" s="196">
        <v>50.01</v>
      </c>
      <c r="O64" s="196">
        <v>70.66</v>
      </c>
      <c r="P64" s="196">
        <v>23.43</v>
      </c>
      <c r="Q64" s="196">
        <v>0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19.149999999999999</v>
      </c>
      <c r="X64" s="196">
        <v>62.46</v>
      </c>
      <c r="Y64" s="196">
        <v>0</v>
      </c>
      <c r="Z64">
        <v>0</v>
      </c>
      <c r="AA64" s="196">
        <v>14.51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46.6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212.1</v>
      </c>
      <c r="L65" s="196">
        <v>96.38</v>
      </c>
      <c r="M65" s="196">
        <v>61.48</v>
      </c>
      <c r="N65" s="196">
        <v>50.01</v>
      </c>
      <c r="O65" s="196">
        <v>70.66</v>
      </c>
      <c r="P65" s="196">
        <v>23.43</v>
      </c>
      <c r="Q65" s="196">
        <v>0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19.149999999999999</v>
      </c>
      <c r="X65" s="196">
        <v>62.46</v>
      </c>
      <c r="Y65" s="196">
        <v>0</v>
      </c>
      <c r="Z65">
        <v>0</v>
      </c>
      <c r="AA65" s="196">
        <v>14.51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46.6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245.65</v>
      </c>
      <c r="L66" s="196">
        <v>92.86</v>
      </c>
      <c r="M66" s="196">
        <v>61.48</v>
      </c>
      <c r="N66" s="196">
        <v>50.01</v>
      </c>
      <c r="O66" s="196">
        <v>70.66</v>
      </c>
      <c r="P66" s="196">
        <v>23.43</v>
      </c>
      <c r="Q66" s="196">
        <v>0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19.149999999999999</v>
      </c>
      <c r="X66" s="196">
        <v>62.46</v>
      </c>
      <c r="Y66" s="196">
        <v>0</v>
      </c>
      <c r="Z66">
        <v>0</v>
      </c>
      <c r="AA66" s="196">
        <v>14.51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46.6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245.65</v>
      </c>
      <c r="L67" s="196">
        <v>117.93</v>
      </c>
      <c r="M67" s="196">
        <v>61.48</v>
      </c>
      <c r="N67" s="196">
        <v>50.01</v>
      </c>
      <c r="O67" s="196">
        <v>70.66</v>
      </c>
      <c r="P67" s="196">
        <v>23.43</v>
      </c>
      <c r="Q67" s="196">
        <v>0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19.149999999999999</v>
      </c>
      <c r="X67" s="196">
        <v>62.46</v>
      </c>
      <c r="Y67" s="196">
        <v>0</v>
      </c>
      <c r="Z67">
        <v>0</v>
      </c>
      <c r="AA67" s="196">
        <v>14.51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42.73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189.34</v>
      </c>
      <c r="M68" s="196">
        <v>61.48</v>
      </c>
      <c r="N68" s="196">
        <v>50.01</v>
      </c>
      <c r="O68" s="196">
        <v>70.66</v>
      </c>
      <c r="P68" s="196">
        <v>23.43</v>
      </c>
      <c r="Q68" s="196">
        <v>0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19.149999999999999</v>
      </c>
      <c r="X68" s="196">
        <v>62.46</v>
      </c>
      <c r="Y68" s="196">
        <v>0</v>
      </c>
      <c r="Z68">
        <v>0</v>
      </c>
      <c r="AA68" s="196">
        <v>14.51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29.72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141.13</v>
      </c>
      <c r="M69" s="196">
        <v>61.48</v>
      </c>
      <c r="N69" s="196">
        <v>50.01</v>
      </c>
      <c r="O69" s="196">
        <v>70.66</v>
      </c>
      <c r="P69" s="196">
        <v>23.43</v>
      </c>
      <c r="Q69" s="196">
        <v>0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19.149999999999999</v>
      </c>
      <c r="X69" s="196">
        <v>62.46</v>
      </c>
      <c r="Y69" s="196">
        <v>0</v>
      </c>
      <c r="Z69">
        <v>0</v>
      </c>
      <c r="AA69" s="196">
        <v>14.51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16.73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189.34</v>
      </c>
      <c r="M70" s="196">
        <v>61.48</v>
      </c>
      <c r="N70" s="196">
        <v>50.01</v>
      </c>
      <c r="O70" s="196">
        <v>70.66</v>
      </c>
      <c r="P70" s="196">
        <v>23.43</v>
      </c>
      <c r="Q70" s="196">
        <v>0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19.149999999999999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8.08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198.98</v>
      </c>
      <c r="M71" s="196">
        <v>61.48</v>
      </c>
      <c r="N71" s="196">
        <v>50.01</v>
      </c>
      <c r="O71" s="196">
        <v>70.66</v>
      </c>
      <c r="P71" s="196">
        <v>23.43</v>
      </c>
      <c r="Q71" s="196">
        <v>0</v>
      </c>
      <c r="R71" s="196">
        <v>17.95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19.149999999999999</v>
      </c>
      <c r="X71" s="196">
        <v>62.46</v>
      </c>
      <c r="Y71" s="196">
        <v>0</v>
      </c>
      <c r="Z71">
        <v>0</v>
      </c>
      <c r="AA71" s="196">
        <v>8.81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2.4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198.98</v>
      </c>
      <c r="M72" s="196">
        <v>61.48</v>
      </c>
      <c r="N72" s="196">
        <v>50.01</v>
      </c>
      <c r="O72" s="196">
        <v>70.66</v>
      </c>
      <c r="P72" s="196">
        <v>23.43</v>
      </c>
      <c r="Q72" s="196">
        <v>0</v>
      </c>
      <c r="R72" s="196">
        <v>17.95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19.149999999999999</v>
      </c>
      <c r="X72" s="196">
        <v>62.46</v>
      </c>
      <c r="Y72" s="196">
        <v>0</v>
      </c>
      <c r="Z72">
        <v>0</v>
      </c>
      <c r="AA72" s="196">
        <v>8.81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0.85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198.98</v>
      </c>
      <c r="M73" s="196">
        <v>61.48</v>
      </c>
      <c r="N73" s="196">
        <v>50.01</v>
      </c>
      <c r="O73" s="196">
        <v>70.66</v>
      </c>
      <c r="P73" s="196">
        <v>23.43</v>
      </c>
      <c r="Q73" s="196">
        <v>0</v>
      </c>
      <c r="R73" s="196">
        <v>17.95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19.149999999999999</v>
      </c>
      <c r="X73" s="196">
        <v>62.46</v>
      </c>
      <c r="Y73" s="196">
        <v>0</v>
      </c>
      <c r="Z73">
        <v>0</v>
      </c>
      <c r="AA73" s="196">
        <v>8.81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139.61000000000001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0.35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198.98</v>
      </c>
      <c r="M74" s="196">
        <v>61.48</v>
      </c>
      <c r="N74" s="196">
        <v>50.01</v>
      </c>
      <c r="O74" s="196">
        <v>70.66</v>
      </c>
      <c r="P74" s="196">
        <v>23.43</v>
      </c>
      <c r="Q74" s="196">
        <v>0</v>
      </c>
      <c r="R74" s="196">
        <v>17.95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19.149999999999999</v>
      </c>
      <c r="X74" s="196">
        <v>62.46</v>
      </c>
      <c r="Y74" s="196">
        <v>0</v>
      </c>
      <c r="Z74">
        <v>0</v>
      </c>
      <c r="AA74" s="196">
        <v>8.81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149.61000000000001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0.23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198.98</v>
      </c>
      <c r="M75" s="196">
        <v>61.48</v>
      </c>
      <c r="N75" s="196">
        <v>50.01</v>
      </c>
      <c r="O75" s="196">
        <v>70.66</v>
      </c>
      <c r="P75" s="196">
        <v>23.43</v>
      </c>
      <c r="Q75" s="196">
        <v>0</v>
      </c>
      <c r="R75" s="196">
        <v>17.95</v>
      </c>
      <c r="S75" s="196">
        <v>0</v>
      </c>
      <c r="T75" s="196">
        <v>0</v>
      </c>
      <c r="U75" s="196">
        <v>59.88</v>
      </c>
      <c r="V75" s="196">
        <v>8.7799999999999994</v>
      </c>
      <c r="W75" s="196">
        <v>19.149999999999999</v>
      </c>
      <c r="X75" s="196">
        <v>62.46</v>
      </c>
      <c r="Y75" s="196">
        <v>0</v>
      </c>
      <c r="Z75">
        <v>0</v>
      </c>
      <c r="AA75" s="196">
        <v>8.81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139.61000000000001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198.98</v>
      </c>
      <c r="M76" s="196">
        <v>61.48</v>
      </c>
      <c r="N76" s="196">
        <v>50.01</v>
      </c>
      <c r="O76" s="196">
        <v>70.66</v>
      </c>
      <c r="P76" s="196">
        <v>23.43</v>
      </c>
      <c r="Q76" s="196">
        <v>0</v>
      </c>
      <c r="R76" s="196">
        <v>17.95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19.149999999999999</v>
      </c>
      <c r="X76" s="196">
        <v>62.46</v>
      </c>
      <c r="Y76" s="196">
        <v>0</v>
      </c>
      <c r="Z76">
        <v>0</v>
      </c>
      <c r="AA76" s="196">
        <v>9.0500000000000007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129.61000000000001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198.98</v>
      </c>
      <c r="M77" s="196">
        <v>61.48</v>
      </c>
      <c r="N77" s="196">
        <v>50.01</v>
      </c>
      <c r="O77" s="196">
        <v>70.66</v>
      </c>
      <c r="P77" s="196">
        <v>23.43</v>
      </c>
      <c r="Q77" s="196">
        <v>0</v>
      </c>
      <c r="R77" s="196">
        <v>17.95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19.149999999999999</v>
      </c>
      <c r="X77" s="196">
        <v>62.46</v>
      </c>
      <c r="Y77" s="196">
        <v>0</v>
      </c>
      <c r="Z77">
        <v>0</v>
      </c>
      <c r="AA77" s="196">
        <v>9.0500000000000007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198.98</v>
      </c>
      <c r="M78" s="196">
        <v>61.48</v>
      </c>
      <c r="N78" s="196">
        <v>50.01</v>
      </c>
      <c r="O78" s="196">
        <v>70.66</v>
      </c>
      <c r="P78" s="196">
        <v>23.43</v>
      </c>
      <c r="Q78" s="196">
        <v>0</v>
      </c>
      <c r="R78" s="196">
        <v>17.95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19.149999999999999</v>
      </c>
      <c r="X78" s="196">
        <v>62.46</v>
      </c>
      <c r="Y78" s="196">
        <v>0</v>
      </c>
      <c r="Z78">
        <v>0</v>
      </c>
      <c r="AA78" s="196">
        <v>9.0500000000000007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199.52</v>
      </c>
      <c r="M79" s="196">
        <v>61.48</v>
      </c>
      <c r="N79" s="196">
        <v>50.01</v>
      </c>
      <c r="O79" s="196">
        <v>70.66</v>
      </c>
      <c r="P79" s="196">
        <v>23.43</v>
      </c>
      <c r="Q79" s="196">
        <v>0</v>
      </c>
      <c r="R79" s="196">
        <v>17.95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19.149999999999999</v>
      </c>
      <c r="X79" s="196">
        <v>62.46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199.52</v>
      </c>
      <c r="M80" s="196">
        <v>61.48</v>
      </c>
      <c r="N80" s="196">
        <v>50.01</v>
      </c>
      <c r="O80" s="196">
        <v>70.66</v>
      </c>
      <c r="P80" s="196">
        <v>23.43</v>
      </c>
      <c r="Q80" s="196">
        <v>0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19.149999999999999</v>
      </c>
      <c r="X80" s="196">
        <v>62.46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199.52</v>
      </c>
      <c r="M81" s="196">
        <v>61.48</v>
      </c>
      <c r="N81" s="196">
        <v>50.01</v>
      </c>
      <c r="O81" s="196">
        <v>70.66</v>
      </c>
      <c r="P81" s="196">
        <v>23.43</v>
      </c>
      <c r="Q81" s="196">
        <v>0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19.149999999999999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141.66999999999999</v>
      </c>
      <c r="M82" s="196">
        <v>61.48</v>
      </c>
      <c r="N82" s="196">
        <v>50.01</v>
      </c>
      <c r="O82" s="196">
        <v>70.66</v>
      </c>
      <c r="P82" s="196">
        <v>23.43</v>
      </c>
      <c r="Q82" s="196">
        <v>0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19.149999999999999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81.53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92.29</v>
      </c>
      <c r="M83" s="196">
        <v>61.48</v>
      </c>
      <c r="N83" s="196">
        <v>50.01</v>
      </c>
      <c r="O83" s="196">
        <v>70.66</v>
      </c>
      <c r="P83" s="196">
        <v>23.43</v>
      </c>
      <c r="Q83" s="196">
        <v>0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19.149999999999999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95.82</v>
      </c>
      <c r="M84" s="196">
        <v>61.48</v>
      </c>
      <c r="N84" s="196">
        <v>50.01</v>
      </c>
      <c r="O84" s="196">
        <v>70.66</v>
      </c>
      <c r="P84" s="196">
        <v>23.43</v>
      </c>
      <c r="Q84" s="196">
        <v>0.47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19.149999999999999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245.65</v>
      </c>
      <c r="L85" s="196">
        <v>97.93</v>
      </c>
      <c r="M85" s="196">
        <v>61.48</v>
      </c>
      <c r="N85" s="196">
        <v>50.01</v>
      </c>
      <c r="O85" s="196">
        <v>70.66</v>
      </c>
      <c r="P85" s="196">
        <v>23.43</v>
      </c>
      <c r="Q85" s="196">
        <v>0.47</v>
      </c>
      <c r="R85" s="196">
        <v>17.95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19.149999999999999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245.66</v>
      </c>
      <c r="L86" s="196">
        <v>100.9</v>
      </c>
      <c r="M86" s="196">
        <v>61.48</v>
      </c>
      <c r="N86" s="196">
        <v>50.01</v>
      </c>
      <c r="O86" s="196">
        <v>70.66</v>
      </c>
      <c r="P86" s="196">
        <v>23.43</v>
      </c>
      <c r="Q86" s="196">
        <v>0.47</v>
      </c>
      <c r="R86" s="196">
        <v>17.95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19.149999999999999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247.12</v>
      </c>
      <c r="L87" s="196">
        <v>100.9</v>
      </c>
      <c r="M87" s="196">
        <v>61.48</v>
      </c>
      <c r="N87" s="196">
        <v>50.01</v>
      </c>
      <c r="O87" s="196">
        <v>70.66</v>
      </c>
      <c r="P87" s="196">
        <v>23.43</v>
      </c>
      <c r="Q87" s="196">
        <v>0.47</v>
      </c>
      <c r="R87" s="196">
        <v>17.95</v>
      </c>
      <c r="S87" s="196">
        <v>0</v>
      </c>
      <c r="T87" s="196">
        <v>0</v>
      </c>
      <c r="U87" s="196">
        <v>59.88</v>
      </c>
      <c r="V87" s="196">
        <v>8.7799999999999994</v>
      </c>
      <c r="W87" s="196">
        <v>19.149999999999999</v>
      </c>
      <c r="X87" s="196">
        <v>62.46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246.68</v>
      </c>
      <c r="L88" s="196">
        <v>100.9</v>
      </c>
      <c r="M88" s="196">
        <v>61.48</v>
      </c>
      <c r="N88" s="196">
        <v>50.01</v>
      </c>
      <c r="O88" s="196">
        <v>70.66</v>
      </c>
      <c r="P88" s="196">
        <v>23.43</v>
      </c>
      <c r="Q88" s="196">
        <v>0.47</v>
      </c>
      <c r="R88" s="196">
        <v>17.96</v>
      </c>
      <c r="S88" s="196">
        <v>0</v>
      </c>
      <c r="T88" s="196">
        <v>0</v>
      </c>
      <c r="U88" s="196">
        <v>59.88</v>
      </c>
      <c r="V88" s="196">
        <v>8.7799999999999994</v>
      </c>
      <c r="W88" s="196">
        <v>19.149999999999999</v>
      </c>
      <c r="X88" s="196">
        <v>62.46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246.68</v>
      </c>
      <c r="L89" s="196">
        <v>100.9</v>
      </c>
      <c r="M89" s="196">
        <v>61.48</v>
      </c>
      <c r="N89" s="196">
        <v>50.01</v>
      </c>
      <c r="O89" s="196">
        <v>70.66</v>
      </c>
      <c r="P89" s="196">
        <v>23.43</v>
      </c>
      <c r="Q89" s="196">
        <v>0.47</v>
      </c>
      <c r="R89" s="196">
        <v>17.96</v>
      </c>
      <c r="S89" s="196">
        <v>0</v>
      </c>
      <c r="T89" s="196">
        <v>0</v>
      </c>
      <c r="U89" s="196">
        <v>59.88</v>
      </c>
      <c r="V89" s="196">
        <v>8.7799999999999994</v>
      </c>
      <c r="W89" s="196">
        <v>19.149999999999999</v>
      </c>
      <c r="X89" s="196">
        <v>62.46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246.68</v>
      </c>
      <c r="L90" s="196">
        <v>100.9</v>
      </c>
      <c r="M90" s="196">
        <v>61.48</v>
      </c>
      <c r="N90" s="196">
        <v>50.01</v>
      </c>
      <c r="O90" s="196">
        <v>70.66</v>
      </c>
      <c r="P90" s="196">
        <v>23.43</v>
      </c>
      <c r="Q90" s="196">
        <v>0.47</v>
      </c>
      <c r="R90" s="196">
        <v>17.96</v>
      </c>
      <c r="S90" s="196">
        <v>0</v>
      </c>
      <c r="T90" s="196">
        <v>0</v>
      </c>
      <c r="U90" s="196">
        <v>59.88</v>
      </c>
      <c r="V90" s="196">
        <v>8.7799999999999994</v>
      </c>
      <c r="W90" s="196">
        <v>19.149999999999999</v>
      </c>
      <c r="X90" s="196">
        <v>62.46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245.65</v>
      </c>
      <c r="L91" s="196">
        <v>100.9</v>
      </c>
      <c r="M91" s="196">
        <v>61.48</v>
      </c>
      <c r="N91" s="196">
        <v>50.01</v>
      </c>
      <c r="O91" s="196">
        <v>70.66</v>
      </c>
      <c r="P91" s="196">
        <v>23.43</v>
      </c>
      <c r="Q91" s="196">
        <v>0.47</v>
      </c>
      <c r="R91" s="196">
        <v>17.96</v>
      </c>
      <c r="S91" s="196">
        <v>0</v>
      </c>
      <c r="T91" s="196">
        <v>0</v>
      </c>
      <c r="U91" s="196">
        <v>59.88</v>
      </c>
      <c r="V91" s="196">
        <v>8.7799999999999994</v>
      </c>
      <c r="W91" s="196">
        <v>19.149999999999999</v>
      </c>
      <c r="X91" s="196">
        <v>62.46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245.66</v>
      </c>
      <c r="L92" s="196">
        <v>100.9</v>
      </c>
      <c r="M92" s="196">
        <v>61.48</v>
      </c>
      <c r="N92" s="196">
        <v>50.01</v>
      </c>
      <c r="O92" s="196">
        <v>70.66</v>
      </c>
      <c r="P92" s="196">
        <v>23.43</v>
      </c>
      <c r="Q92" s="196">
        <v>0.47</v>
      </c>
      <c r="R92" s="196">
        <v>17.96</v>
      </c>
      <c r="S92" s="196">
        <v>0</v>
      </c>
      <c r="T92" s="196">
        <v>0</v>
      </c>
      <c r="U92" s="196">
        <v>59.88</v>
      </c>
      <c r="V92" s="196">
        <v>8.77</v>
      </c>
      <c r="W92" s="196">
        <v>19.149999999999999</v>
      </c>
      <c r="X92" s="196">
        <v>62.46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245.66</v>
      </c>
      <c r="L93" s="196">
        <v>100.9</v>
      </c>
      <c r="M93" s="196">
        <v>61.48</v>
      </c>
      <c r="N93" s="196">
        <v>50.01</v>
      </c>
      <c r="O93" s="196">
        <v>70.66</v>
      </c>
      <c r="P93" s="196">
        <v>23.43</v>
      </c>
      <c r="Q93" s="196">
        <v>0.47</v>
      </c>
      <c r="R93" s="196">
        <v>17.96</v>
      </c>
      <c r="S93" s="196">
        <v>0</v>
      </c>
      <c r="T93" s="196">
        <v>0</v>
      </c>
      <c r="U93" s="196">
        <v>59.88</v>
      </c>
      <c r="V93" s="196">
        <v>8.77</v>
      </c>
      <c r="W93" s="196">
        <v>19.149999999999999</v>
      </c>
      <c r="X93" s="196">
        <v>62.46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245.66</v>
      </c>
      <c r="L94" s="196">
        <v>100.9</v>
      </c>
      <c r="M94" s="196">
        <v>61.48</v>
      </c>
      <c r="N94" s="196">
        <v>50.01</v>
      </c>
      <c r="O94" s="196">
        <v>70.66</v>
      </c>
      <c r="P94" s="196">
        <v>23.43</v>
      </c>
      <c r="Q94" s="196">
        <v>0.47</v>
      </c>
      <c r="R94" s="196">
        <v>17.96</v>
      </c>
      <c r="S94" s="196">
        <v>0</v>
      </c>
      <c r="T94" s="196">
        <v>0</v>
      </c>
      <c r="U94" s="196">
        <v>59.88</v>
      </c>
      <c r="V94" s="196">
        <v>8.77</v>
      </c>
      <c r="W94" s="196">
        <v>19.149999999999999</v>
      </c>
      <c r="X94" s="196">
        <v>62.46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217.12</v>
      </c>
      <c r="L95" s="196">
        <v>100.9</v>
      </c>
      <c r="M95" s="196">
        <v>61.48</v>
      </c>
      <c r="N95" s="196">
        <v>50.01</v>
      </c>
      <c r="O95" s="196">
        <v>70.66</v>
      </c>
      <c r="P95" s="196">
        <v>23.43</v>
      </c>
      <c r="Q95" s="196">
        <v>0.47</v>
      </c>
      <c r="R95" s="196">
        <v>17.96</v>
      </c>
      <c r="S95" s="196">
        <v>0</v>
      </c>
      <c r="T95" s="196">
        <v>0</v>
      </c>
      <c r="U95" s="196">
        <v>59.88</v>
      </c>
      <c r="V95" s="196">
        <v>8.77</v>
      </c>
      <c r="W95" s="196">
        <v>19.149999999999999</v>
      </c>
      <c r="X95" s="196">
        <v>62.47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185.08</v>
      </c>
      <c r="L96" s="196">
        <v>100.9</v>
      </c>
      <c r="M96" s="196">
        <v>61.48</v>
      </c>
      <c r="N96" s="196">
        <v>50.01</v>
      </c>
      <c r="O96" s="196">
        <v>70.66</v>
      </c>
      <c r="P96" s="196">
        <v>23.43</v>
      </c>
      <c r="Q96" s="196">
        <v>0.47</v>
      </c>
      <c r="R96" s="196">
        <v>17.96</v>
      </c>
      <c r="S96" s="196">
        <v>0</v>
      </c>
      <c r="T96" s="196">
        <v>0</v>
      </c>
      <c r="U96" s="196">
        <v>59.88</v>
      </c>
      <c r="V96" s="196">
        <v>8.77</v>
      </c>
      <c r="W96" s="196">
        <v>19.149999999999999</v>
      </c>
      <c r="X96" s="196">
        <v>62.47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159.52000000000001</v>
      </c>
      <c r="L97" s="196">
        <v>100.9</v>
      </c>
      <c r="M97" s="196">
        <v>61.48</v>
      </c>
      <c r="N97" s="196">
        <v>50.01</v>
      </c>
      <c r="O97" s="196">
        <v>70.66</v>
      </c>
      <c r="P97" s="196">
        <v>23.43</v>
      </c>
      <c r="Q97" s="196">
        <v>0.47</v>
      </c>
      <c r="R97" s="196">
        <v>17.96</v>
      </c>
      <c r="S97" s="196">
        <v>0</v>
      </c>
      <c r="T97" s="196">
        <v>0</v>
      </c>
      <c r="U97" s="196">
        <v>59.88</v>
      </c>
      <c r="V97" s="196">
        <v>8.77</v>
      </c>
      <c r="W97" s="196">
        <v>19.149999999999999</v>
      </c>
      <c r="X97" s="196">
        <v>62.47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117.84</v>
      </c>
      <c r="AQ97" s="196">
        <v>38.200000000000003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145.84</v>
      </c>
      <c r="L98" s="196">
        <v>100.9</v>
      </c>
      <c r="M98" s="196">
        <v>61.48</v>
      </c>
      <c r="N98" s="196">
        <v>50.01</v>
      </c>
      <c r="O98" s="196">
        <v>70.66</v>
      </c>
      <c r="P98" s="196">
        <v>23.43</v>
      </c>
      <c r="Q98" s="196">
        <v>0.47</v>
      </c>
      <c r="R98" s="196">
        <v>17.96</v>
      </c>
      <c r="S98" s="196">
        <v>0</v>
      </c>
      <c r="T98" s="196">
        <v>0</v>
      </c>
      <c r="U98" s="196">
        <v>59.88</v>
      </c>
      <c r="V98" s="196">
        <v>8.77</v>
      </c>
      <c r="W98" s="196">
        <v>19.149999999999999</v>
      </c>
      <c r="X98" s="196">
        <v>62.47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117.84</v>
      </c>
      <c r="AQ98" s="196">
        <v>38.200000000000003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4.8163674999999966</v>
      </c>
      <c r="L99">
        <f t="shared" si="0"/>
        <v>2.839169999999998</v>
      </c>
      <c r="M99">
        <f t="shared" si="0"/>
        <v>1.4755199999999971</v>
      </c>
      <c r="N99">
        <f t="shared" si="0"/>
        <v>1.2002400000000029</v>
      </c>
      <c r="O99">
        <f t="shared" si="0"/>
        <v>1.6958399999999978</v>
      </c>
      <c r="P99">
        <f t="shared" si="0"/>
        <v>0.56232000000000004</v>
      </c>
      <c r="Q99">
        <f t="shared" si="0"/>
        <v>1.7624999999999993E-3</v>
      </c>
      <c r="R99">
        <f t="shared" si="0"/>
        <v>0.34994000000000053</v>
      </c>
      <c r="S99">
        <f t="shared" si="0"/>
        <v>0</v>
      </c>
      <c r="T99">
        <f t="shared" si="0"/>
        <v>0</v>
      </c>
      <c r="U99">
        <f t="shared" si="0"/>
        <v>1.4371200000000022</v>
      </c>
      <c r="V99">
        <f t="shared" si="0"/>
        <v>0.17705499999999966</v>
      </c>
      <c r="W99">
        <f t="shared" si="0"/>
        <v>0.43421250000000067</v>
      </c>
      <c r="X99">
        <f t="shared" si="0"/>
        <v>1.267710000000001</v>
      </c>
      <c r="Y99">
        <f t="shared" si="0"/>
        <v>0</v>
      </c>
      <c r="Z99">
        <f t="shared" si="0"/>
        <v>0</v>
      </c>
      <c r="AA99">
        <f t="shared" si="0"/>
        <v>0.35566500000000012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2.0768525000000029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2.557027500000002</v>
      </c>
      <c r="AQ99">
        <f t="shared" ref="AQ99:AT99" si="1">SUM(AQ3:AQ98)/4000</f>
        <v>0.75170999999999921</v>
      </c>
      <c r="AR99">
        <f t="shared" si="1"/>
        <v>0.43945249999999969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39.97</v>
      </c>
      <c r="L3" s="196">
        <v>22</v>
      </c>
      <c r="M3" s="196">
        <v>0</v>
      </c>
      <c r="N3" s="196">
        <v>28.92</v>
      </c>
      <c r="O3" s="196">
        <v>48.57</v>
      </c>
      <c r="P3" s="196">
        <v>58.77</v>
      </c>
      <c r="Q3" s="196">
        <v>0</v>
      </c>
      <c r="R3" s="196">
        <v>10.38</v>
      </c>
      <c r="S3" s="196">
        <v>0</v>
      </c>
      <c r="T3" s="196">
        <v>0</v>
      </c>
      <c r="U3" s="196">
        <v>319.08</v>
      </c>
      <c r="V3" s="196">
        <v>5.08</v>
      </c>
      <c r="W3" s="196">
        <v>11.08</v>
      </c>
      <c r="X3" s="196">
        <v>24.08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68.14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22</v>
      </c>
      <c r="M4" s="196">
        <v>0</v>
      </c>
      <c r="N4" s="196">
        <v>28.92</v>
      </c>
      <c r="O4" s="196">
        <v>48.57</v>
      </c>
      <c r="P4" s="196">
        <v>58.77</v>
      </c>
      <c r="Q4" s="196">
        <v>0</v>
      </c>
      <c r="R4" s="196">
        <v>4.82</v>
      </c>
      <c r="S4" s="196">
        <v>0</v>
      </c>
      <c r="T4" s="196">
        <v>0</v>
      </c>
      <c r="U4" s="196">
        <v>319.08</v>
      </c>
      <c r="V4" s="196">
        <v>5.08</v>
      </c>
      <c r="W4" s="196">
        <v>11.08</v>
      </c>
      <c r="X4" s="196">
        <v>24.08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68.14</v>
      </c>
      <c r="AQ4" s="196">
        <v>9.83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22</v>
      </c>
      <c r="M5" s="196">
        <v>0</v>
      </c>
      <c r="N5" s="196">
        <v>28.92</v>
      </c>
      <c r="O5" s="196">
        <v>48.57</v>
      </c>
      <c r="P5" s="196">
        <v>58.77</v>
      </c>
      <c r="Q5" s="196">
        <v>0</v>
      </c>
      <c r="R5" s="196">
        <v>4.82</v>
      </c>
      <c r="S5" s="196">
        <v>0</v>
      </c>
      <c r="T5" s="196">
        <v>0</v>
      </c>
      <c r="U5" s="196">
        <v>319.08</v>
      </c>
      <c r="V5" s="196">
        <v>0</v>
      </c>
      <c r="W5" s="196">
        <v>11.08</v>
      </c>
      <c r="X5" s="196">
        <v>18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43.39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22</v>
      </c>
      <c r="M6" s="196">
        <v>0</v>
      </c>
      <c r="N6" s="196">
        <v>28.92</v>
      </c>
      <c r="O6" s="196">
        <v>48.57</v>
      </c>
      <c r="P6" s="196">
        <v>58.77</v>
      </c>
      <c r="Q6" s="196">
        <v>0</v>
      </c>
      <c r="R6" s="196">
        <v>4.82</v>
      </c>
      <c r="S6" s="196">
        <v>0</v>
      </c>
      <c r="T6" s="196">
        <v>0</v>
      </c>
      <c r="U6" s="196">
        <v>319.08</v>
      </c>
      <c r="V6" s="196">
        <v>0</v>
      </c>
      <c r="W6" s="196">
        <v>11.07</v>
      </c>
      <c r="X6" s="196">
        <v>11.57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38.56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38.56</v>
      </c>
      <c r="L7" s="196">
        <v>22</v>
      </c>
      <c r="M7" s="196">
        <v>0</v>
      </c>
      <c r="N7" s="196">
        <v>28.92</v>
      </c>
      <c r="O7" s="196">
        <v>48.57</v>
      </c>
      <c r="P7" s="196">
        <v>58.77</v>
      </c>
      <c r="Q7" s="196">
        <v>0</v>
      </c>
      <c r="R7" s="196">
        <v>4.82</v>
      </c>
      <c r="S7" s="196">
        <v>0</v>
      </c>
      <c r="T7" s="196">
        <v>0</v>
      </c>
      <c r="U7" s="196">
        <v>319.08</v>
      </c>
      <c r="V7" s="196">
        <v>0</v>
      </c>
      <c r="W7" s="196">
        <v>4.82</v>
      </c>
      <c r="X7" s="196">
        <v>11.57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32.78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38.56</v>
      </c>
      <c r="L8" s="196">
        <v>22</v>
      </c>
      <c r="M8" s="196">
        <v>0</v>
      </c>
      <c r="N8" s="196">
        <v>28.92</v>
      </c>
      <c r="O8" s="196">
        <v>48.57</v>
      </c>
      <c r="P8" s="196">
        <v>58.77</v>
      </c>
      <c r="Q8" s="196">
        <v>0</v>
      </c>
      <c r="R8" s="196">
        <v>4.82</v>
      </c>
      <c r="S8" s="196">
        <v>0</v>
      </c>
      <c r="T8" s="196">
        <v>0</v>
      </c>
      <c r="U8" s="196">
        <v>319.08</v>
      </c>
      <c r="V8" s="196">
        <v>0</v>
      </c>
      <c r="W8" s="196">
        <v>4.82</v>
      </c>
      <c r="X8" s="196">
        <v>11.16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32.78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38.56</v>
      </c>
      <c r="L9" s="196">
        <v>22</v>
      </c>
      <c r="M9" s="196">
        <v>0</v>
      </c>
      <c r="N9" s="196">
        <v>28.92</v>
      </c>
      <c r="O9" s="196">
        <v>48.57</v>
      </c>
      <c r="P9" s="196">
        <v>58.77</v>
      </c>
      <c r="Q9" s="196">
        <v>0</v>
      </c>
      <c r="R9" s="196">
        <v>4.82</v>
      </c>
      <c r="S9" s="196">
        <v>0</v>
      </c>
      <c r="T9" s="196">
        <v>0</v>
      </c>
      <c r="U9" s="196">
        <v>319.08</v>
      </c>
      <c r="V9" s="196">
        <v>0</v>
      </c>
      <c r="W9" s="196">
        <v>4.82</v>
      </c>
      <c r="X9" s="196">
        <v>11.16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32.78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58.77</v>
      </c>
      <c r="Q10" s="196">
        <v>0</v>
      </c>
      <c r="R10" s="196">
        <v>4.82</v>
      </c>
      <c r="S10" s="196">
        <v>0</v>
      </c>
      <c r="T10" s="196">
        <v>0</v>
      </c>
      <c r="U10" s="196">
        <v>319.08</v>
      </c>
      <c r="V10" s="196">
        <v>0</v>
      </c>
      <c r="W10" s="196">
        <v>11.07</v>
      </c>
      <c r="X10" s="196">
        <v>11.16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32.78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58.77</v>
      </c>
      <c r="Q11" s="196">
        <v>0</v>
      </c>
      <c r="R11" s="196">
        <v>4.82</v>
      </c>
      <c r="S11" s="196">
        <v>0</v>
      </c>
      <c r="T11" s="196">
        <v>0</v>
      </c>
      <c r="U11" s="196">
        <v>319.08</v>
      </c>
      <c r="V11" s="196">
        <v>0</v>
      </c>
      <c r="W11" s="196">
        <v>11.07</v>
      </c>
      <c r="X11" s="196">
        <v>11.16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32.78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58.77</v>
      </c>
      <c r="Q12" s="196">
        <v>0</v>
      </c>
      <c r="R12" s="196">
        <v>4.82</v>
      </c>
      <c r="S12" s="196">
        <v>0</v>
      </c>
      <c r="T12" s="196">
        <v>0</v>
      </c>
      <c r="U12" s="196">
        <v>319.08</v>
      </c>
      <c r="V12" s="196">
        <v>0</v>
      </c>
      <c r="W12" s="196">
        <v>11.07</v>
      </c>
      <c r="X12" s="196">
        <v>11.16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32.78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58.77</v>
      </c>
      <c r="Q13" s="196">
        <v>0</v>
      </c>
      <c r="R13" s="196">
        <v>4.82</v>
      </c>
      <c r="S13" s="196">
        <v>0</v>
      </c>
      <c r="T13" s="196">
        <v>0</v>
      </c>
      <c r="U13" s="196">
        <v>319.08</v>
      </c>
      <c r="V13" s="196">
        <v>0</v>
      </c>
      <c r="W13" s="196">
        <v>11.08</v>
      </c>
      <c r="X13" s="196">
        <v>11.16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32.78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58.77</v>
      </c>
      <c r="Q14" s="196">
        <v>0</v>
      </c>
      <c r="R14" s="196">
        <v>4.82</v>
      </c>
      <c r="S14" s="196">
        <v>0</v>
      </c>
      <c r="T14" s="196">
        <v>0</v>
      </c>
      <c r="U14" s="196">
        <v>319.08</v>
      </c>
      <c r="V14" s="196">
        <v>0</v>
      </c>
      <c r="W14" s="196">
        <v>4.82</v>
      </c>
      <c r="X14" s="196">
        <v>11.16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32.78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38.56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58.77</v>
      </c>
      <c r="Q15" s="196">
        <v>0</v>
      </c>
      <c r="R15" s="196">
        <v>4.82</v>
      </c>
      <c r="S15" s="196">
        <v>0</v>
      </c>
      <c r="T15" s="196">
        <v>0</v>
      </c>
      <c r="U15" s="196">
        <v>319.08</v>
      </c>
      <c r="V15" s="196">
        <v>0</v>
      </c>
      <c r="W15" s="196">
        <v>4.82</v>
      </c>
      <c r="X15" s="196">
        <v>11.15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32.78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38.56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58.77</v>
      </c>
      <c r="Q16" s="196">
        <v>0</v>
      </c>
      <c r="R16" s="196">
        <v>4.82</v>
      </c>
      <c r="S16" s="196">
        <v>0</v>
      </c>
      <c r="T16" s="196">
        <v>0</v>
      </c>
      <c r="U16" s="196">
        <v>319.08</v>
      </c>
      <c r="V16" s="196">
        <v>0</v>
      </c>
      <c r="W16" s="196">
        <v>4.82</v>
      </c>
      <c r="X16" s="196">
        <v>11.15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32.78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58.77</v>
      </c>
      <c r="Q17" s="196">
        <v>0</v>
      </c>
      <c r="R17" s="196">
        <v>4.82</v>
      </c>
      <c r="S17" s="196">
        <v>0</v>
      </c>
      <c r="T17" s="196">
        <v>0</v>
      </c>
      <c r="U17" s="196">
        <v>319.08</v>
      </c>
      <c r="V17" s="196">
        <v>0</v>
      </c>
      <c r="W17" s="196">
        <v>4.82</v>
      </c>
      <c r="X17" s="196">
        <v>11.15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32.78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58.77</v>
      </c>
      <c r="Q18" s="196">
        <v>0</v>
      </c>
      <c r="R18" s="196">
        <v>4.82</v>
      </c>
      <c r="S18" s="196">
        <v>0</v>
      </c>
      <c r="T18" s="196">
        <v>0</v>
      </c>
      <c r="U18" s="196">
        <v>319.08</v>
      </c>
      <c r="V18" s="196">
        <v>0</v>
      </c>
      <c r="W18" s="196">
        <v>4.82</v>
      </c>
      <c r="X18" s="196">
        <v>11.15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38.56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38.56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58.77</v>
      </c>
      <c r="Q19" s="196">
        <v>0</v>
      </c>
      <c r="R19" s="196">
        <v>4.82</v>
      </c>
      <c r="S19" s="196">
        <v>0</v>
      </c>
      <c r="T19" s="196">
        <v>0</v>
      </c>
      <c r="U19" s="196">
        <v>319.08</v>
      </c>
      <c r="V19" s="196">
        <v>0</v>
      </c>
      <c r="W19" s="196">
        <v>4.82</v>
      </c>
      <c r="X19" s="196">
        <v>11.15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38.56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38.56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58.77</v>
      </c>
      <c r="Q20" s="196">
        <v>0</v>
      </c>
      <c r="R20" s="196">
        <v>4.82</v>
      </c>
      <c r="S20" s="196">
        <v>0</v>
      </c>
      <c r="T20" s="196">
        <v>0</v>
      </c>
      <c r="U20" s="196">
        <v>319.08</v>
      </c>
      <c r="V20" s="196">
        <v>0</v>
      </c>
      <c r="W20" s="196">
        <v>4.82</v>
      </c>
      <c r="X20" s="196">
        <v>11.15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43.38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38.56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58.77</v>
      </c>
      <c r="Q21" s="196">
        <v>0</v>
      </c>
      <c r="R21" s="196">
        <v>4.82</v>
      </c>
      <c r="S21" s="196">
        <v>0</v>
      </c>
      <c r="T21" s="196">
        <v>0</v>
      </c>
      <c r="U21" s="196">
        <v>319.08</v>
      </c>
      <c r="V21" s="196">
        <v>0</v>
      </c>
      <c r="W21" s="196">
        <v>11.08</v>
      </c>
      <c r="X21" s="196">
        <v>11.16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48.2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38.56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58.77</v>
      </c>
      <c r="Q22" s="196">
        <v>0</v>
      </c>
      <c r="R22" s="196">
        <v>4.82</v>
      </c>
      <c r="S22" s="196">
        <v>0</v>
      </c>
      <c r="T22" s="196">
        <v>0</v>
      </c>
      <c r="U22" s="196">
        <v>319.08</v>
      </c>
      <c r="V22" s="196">
        <v>0</v>
      </c>
      <c r="W22" s="196">
        <v>11.08</v>
      </c>
      <c r="X22" s="196">
        <v>24.08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53.02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35.619999999999997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58.77</v>
      </c>
      <c r="Q23" s="196">
        <v>0</v>
      </c>
      <c r="R23" s="196">
        <v>4.82</v>
      </c>
      <c r="S23" s="196">
        <v>0</v>
      </c>
      <c r="T23" s="196">
        <v>0</v>
      </c>
      <c r="U23" s="196">
        <v>319.08</v>
      </c>
      <c r="V23" s="196">
        <v>4.49</v>
      </c>
      <c r="W23" s="196">
        <v>11.08</v>
      </c>
      <c r="X23" s="196">
        <v>24.08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68.14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37.18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58.77</v>
      </c>
      <c r="Q24" s="196">
        <v>0</v>
      </c>
      <c r="R24" s="196">
        <v>10.38</v>
      </c>
      <c r="S24" s="196">
        <v>0</v>
      </c>
      <c r="T24" s="196">
        <v>0</v>
      </c>
      <c r="U24" s="196">
        <v>319.08</v>
      </c>
      <c r="V24" s="196">
        <v>5.08</v>
      </c>
      <c r="W24" s="196">
        <v>11.08</v>
      </c>
      <c r="X24" s="196">
        <v>24.08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68.14</v>
      </c>
      <c r="AQ24" s="196">
        <v>22.09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37.18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58.77</v>
      </c>
      <c r="Q25" s="196">
        <v>0</v>
      </c>
      <c r="R25" s="196">
        <v>10.38</v>
      </c>
      <c r="S25" s="196">
        <v>0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24.08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22.09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57.62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58.77</v>
      </c>
      <c r="Q26" s="196">
        <v>0</v>
      </c>
      <c r="R26" s="196">
        <v>10.32</v>
      </c>
      <c r="S26" s="196">
        <v>0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24.08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79.13</v>
      </c>
      <c r="L27" s="196">
        <v>38</v>
      </c>
      <c r="M27" s="196">
        <v>0</v>
      </c>
      <c r="N27" s="196">
        <v>28.92</v>
      </c>
      <c r="O27" s="196">
        <v>48.57</v>
      </c>
      <c r="P27" s="196">
        <v>58.77</v>
      </c>
      <c r="Q27" s="196">
        <v>0</v>
      </c>
      <c r="R27" s="196">
        <v>10.38</v>
      </c>
      <c r="S27" s="196">
        <v>0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24.08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79.13</v>
      </c>
      <c r="L28" s="196">
        <v>50</v>
      </c>
      <c r="M28" s="196">
        <v>0</v>
      </c>
      <c r="N28" s="196">
        <v>28.92</v>
      </c>
      <c r="O28" s="196">
        <v>48.57</v>
      </c>
      <c r="P28" s="196">
        <v>58.77</v>
      </c>
      <c r="Q28" s="196">
        <v>0</v>
      </c>
      <c r="R28" s="196">
        <v>10.38</v>
      </c>
      <c r="S28" s="196">
        <v>0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24.08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0.89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50</v>
      </c>
      <c r="M29" s="196">
        <v>0</v>
      </c>
      <c r="N29" s="196">
        <v>28.92</v>
      </c>
      <c r="O29" s="196">
        <v>48.57</v>
      </c>
      <c r="P29" s="196">
        <v>58.77</v>
      </c>
      <c r="Q29" s="196">
        <v>0</v>
      </c>
      <c r="R29" s="196">
        <v>10.38</v>
      </c>
      <c r="S29" s="196">
        <v>0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24.08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3.32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35</v>
      </c>
      <c r="M30" s="196">
        <v>0</v>
      </c>
      <c r="N30" s="196">
        <v>28.92</v>
      </c>
      <c r="O30" s="196">
        <v>48.57</v>
      </c>
      <c r="P30" s="196">
        <v>58.77</v>
      </c>
      <c r="Q30" s="196">
        <v>0</v>
      </c>
      <c r="R30" s="196">
        <v>10.38</v>
      </c>
      <c r="S30" s="196">
        <v>0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24.08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8.5500000000000007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35</v>
      </c>
      <c r="M31" s="196">
        <v>0</v>
      </c>
      <c r="N31" s="196">
        <v>28.92</v>
      </c>
      <c r="O31" s="196">
        <v>48.57</v>
      </c>
      <c r="P31" s="196">
        <v>58.77</v>
      </c>
      <c r="Q31" s="196">
        <v>0</v>
      </c>
      <c r="R31" s="196">
        <v>10.38</v>
      </c>
      <c r="S31" s="196">
        <v>0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24.08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15.81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35</v>
      </c>
      <c r="M32" s="196">
        <v>0</v>
      </c>
      <c r="N32" s="196">
        <v>28.92</v>
      </c>
      <c r="O32" s="196">
        <v>48.57</v>
      </c>
      <c r="P32" s="196">
        <v>58.77</v>
      </c>
      <c r="Q32" s="196">
        <v>0</v>
      </c>
      <c r="R32" s="196">
        <v>10.38</v>
      </c>
      <c r="S32" s="196">
        <v>0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24.08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26.24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50</v>
      </c>
      <c r="M33" s="196">
        <v>0</v>
      </c>
      <c r="N33" s="196">
        <v>28.92</v>
      </c>
      <c r="O33" s="196">
        <v>48.57</v>
      </c>
      <c r="P33" s="196">
        <v>58.77</v>
      </c>
      <c r="Q33" s="196">
        <v>0</v>
      </c>
      <c r="R33" s="196">
        <v>10.38</v>
      </c>
      <c r="S33" s="196">
        <v>0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24.08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50</v>
      </c>
      <c r="M34" s="196">
        <v>0</v>
      </c>
      <c r="N34" s="196">
        <v>28.92</v>
      </c>
      <c r="O34" s="196">
        <v>48.57</v>
      </c>
      <c r="P34" s="196">
        <v>58.77</v>
      </c>
      <c r="Q34" s="196">
        <v>0</v>
      </c>
      <c r="R34" s="196">
        <v>10.38</v>
      </c>
      <c r="S34" s="196">
        <v>0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24.08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30</v>
      </c>
      <c r="M35" s="196">
        <v>0</v>
      </c>
      <c r="N35" s="196">
        <v>28.92</v>
      </c>
      <c r="O35" s="196">
        <v>48.57</v>
      </c>
      <c r="P35" s="196">
        <v>58.77</v>
      </c>
      <c r="Q35" s="196">
        <v>0</v>
      </c>
      <c r="R35" s="196">
        <v>10.38</v>
      </c>
      <c r="S35" s="196">
        <v>0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24.08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22</v>
      </c>
      <c r="M36" s="196">
        <v>0</v>
      </c>
      <c r="N36" s="196">
        <v>28.92</v>
      </c>
      <c r="O36" s="196">
        <v>48.57</v>
      </c>
      <c r="P36" s="196">
        <v>58.77</v>
      </c>
      <c r="Q36" s="196">
        <v>0</v>
      </c>
      <c r="R36" s="196">
        <v>10.38</v>
      </c>
      <c r="S36" s="196">
        <v>0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24.08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38</v>
      </c>
      <c r="M37" s="196">
        <v>0</v>
      </c>
      <c r="N37" s="196">
        <v>28.92</v>
      </c>
      <c r="O37" s="196">
        <v>48.57</v>
      </c>
      <c r="P37" s="196">
        <v>58.77</v>
      </c>
      <c r="Q37" s="196">
        <v>0</v>
      </c>
      <c r="R37" s="196">
        <v>10.38</v>
      </c>
      <c r="S37" s="196">
        <v>0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24.08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38</v>
      </c>
      <c r="M38" s="196">
        <v>0</v>
      </c>
      <c r="N38" s="196">
        <v>28.92</v>
      </c>
      <c r="O38" s="196">
        <v>48.57</v>
      </c>
      <c r="P38" s="196">
        <v>58.77</v>
      </c>
      <c r="Q38" s="196">
        <v>0</v>
      </c>
      <c r="R38" s="196">
        <v>10.38</v>
      </c>
      <c r="S38" s="196">
        <v>0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24.08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45</v>
      </c>
      <c r="M39" s="196">
        <v>0</v>
      </c>
      <c r="N39" s="196">
        <v>28.92</v>
      </c>
      <c r="O39" s="196">
        <v>48.57</v>
      </c>
      <c r="P39" s="196">
        <v>58.77</v>
      </c>
      <c r="Q39" s="196">
        <v>0</v>
      </c>
      <c r="R39" s="196">
        <v>10.38</v>
      </c>
      <c r="S39" s="196">
        <v>0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24.08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47.56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45</v>
      </c>
      <c r="M40" s="196">
        <v>0</v>
      </c>
      <c r="N40" s="196">
        <v>28.92</v>
      </c>
      <c r="O40" s="196">
        <v>48.57</v>
      </c>
      <c r="P40" s="196">
        <v>58.77</v>
      </c>
      <c r="Q40" s="196">
        <v>0</v>
      </c>
      <c r="R40" s="196">
        <v>10.38</v>
      </c>
      <c r="S40" s="196">
        <v>0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24.08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47.56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45</v>
      </c>
      <c r="M41" s="196">
        <v>0</v>
      </c>
      <c r="N41" s="196">
        <v>28.92</v>
      </c>
      <c r="O41" s="196">
        <v>48.57</v>
      </c>
      <c r="P41" s="196">
        <v>58.77</v>
      </c>
      <c r="Q41" s="196">
        <v>0</v>
      </c>
      <c r="R41" s="196">
        <v>10.38</v>
      </c>
      <c r="S41" s="196">
        <v>0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24.08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45</v>
      </c>
      <c r="M42" s="196">
        <v>0</v>
      </c>
      <c r="N42" s="196">
        <v>28.92</v>
      </c>
      <c r="O42" s="196">
        <v>48.57</v>
      </c>
      <c r="P42" s="196">
        <v>58.77</v>
      </c>
      <c r="Q42" s="196">
        <v>0</v>
      </c>
      <c r="R42" s="196">
        <v>10.38</v>
      </c>
      <c r="S42" s="196">
        <v>0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24.08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22</v>
      </c>
      <c r="M43" s="196">
        <v>0</v>
      </c>
      <c r="N43" s="196">
        <v>28.92</v>
      </c>
      <c r="O43" s="196">
        <v>48.57</v>
      </c>
      <c r="P43" s="196">
        <v>58.77</v>
      </c>
      <c r="Q43" s="196">
        <v>0</v>
      </c>
      <c r="R43" s="196">
        <v>10.38</v>
      </c>
      <c r="S43" s="196">
        <v>0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24.08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63.21</v>
      </c>
      <c r="L44" s="196">
        <v>22</v>
      </c>
      <c r="M44" s="196">
        <v>0</v>
      </c>
      <c r="N44" s="196">
        <v>28.92</v>
      </c>
      <c r="O44" s="196">
        <v>48.57</v>
      </c>
      <c r="P44" s="196">
        <v>58.77</v>
      </c>
      <c r="Q44" s="196">
        <v>0</v>
      </c>
      <c r="R44" s="196">
        <v>10.38</v>
      </c>
      <c r="S44" s="196">
        <v>0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24.08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59.77</v>
      </c>
      <c r="L45" s="196">
        <v>22</v>
      </c>
      <c r="M45" s="196">
        <v>0</v>
      </c>
      <c r="N45" s="196">
        <v>28.92</v>
      </c>
      <c r="O45" s="196">
        <v>48.57</v>
      </c>
      <c r="P45" s="196">
        <v>58.77</v>
      </c>
      <c r="Q45" s="196">
        <v>0</v>
      </c>
      <c r="R45" s="196">
        <v>10.38</v>
      </c>
      <c r="S45" s="196">
        <v>0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24.08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62.67</v>
      </c>
      <c r="L46" s="196">
        <v>22</v>
      </c>
      <c r="M46" s="196">
        <v>0</v>
      </c>
      <c r="N46" s="196">
        <v>28.92</v>
      </c>
      <c r="O46" s="196">
        <v>48.57</v>
      </c>
      <c r="P46" s="196">
        <v>58.77</v>
      </c>
      <c r="Q46" s="196">
        <v>0</v>
      </c>
      <c r="R46" s="196">
        <v>10.38</v>
      </c>
      <c r="S46" s="196">
        <v>0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24.08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57.85</v>
      </c>
      <c r="L47" s="196">
        <v>22</v>
      </c>
      <c r="M47" s="196">
        <v>0</v>
      </c>
      <c r="N47" s="196">
        <v>28.92</v>
      </c>
      <c r="O47" s="196">
        <v>48.57</v>
      </c>
      <c r="P47" s="196">
        <v>58.77</v>
      </c>
      <c r="Q47" s="196">
        <v>0</v>
      </c>
      <c r="R47" s="196">
        <v>10.38</v>
      </c>
      <c r="S47" s="196">
        <v>0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24.08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57.85</v>
      </c>
      <c r="L48" s="196">
        <v>22</v>
      </c>
      <c r="M48" s="196">
        <v>0</v>
      </c>
      <c r="N48" s="196">
        <v>28.92</v>
      </c>
      <c r="O48" s="196">
        <v>48.57</v>
      </c>
      <c r="P48" s="196">
        <v>58.77</v>
      </c>
      <c r="Q48" s="196">
        <v>0</v>
      </c>
      <c r="R48" s="196">
        <v>10.38</v>
      </c>
      <c r="S48" s="196">
        <v>0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24.08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57.85</v>
      </c>
      <c r="L49" s="196">
        <v>22</v>
      </c>
      <c r="M49" s="196">
        <v>0</v>
      </c>
      <c r="N49" s="196">
        <v>28.92</v>
      </c>
      <c r="O49" s="196">
        <v>48.57</v>
      </c>
      <c r="P49" s="196">
        <v>58.77</v>
      </c>
      <c r="Q49" s="196">
        <v>0</v>
      </c>
      <c r="R49" s="196">
        <v>10.38</v>
      </c>
      <c r="S49" s="196">
        <v>0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24.08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67.489999999999995</v>
      </c>
      <c r="L50" s="196">
        <v>22</v>
      </c>
      <c r="M50" s="196">
        <v>0</v>
      </c>
      <c r="N50" s="196">
        <v>28.92</v>
      </c>
      <c r="O50" s="196">
        <v>48.57</v>
      </c>
      <c r="P50" s="196">
        <v>58.77</v>
      </c>
      <c r="Q50" s="196">
        <v>0</v>
      </c>
      <c r="R50" s="196">
        <v>10.38</v>
      </c>
      <c r="S50" s="196">
        <v>0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24.08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68.13</v>
      </c>
      <c r="L51" s="196">
        <v>22</v>
      </c>
      <c r="M51" s="196">
        <v>0</v>
      </c>
      <c r="N51" s="196">
        <v>28.92</v>
      </c>
      <c r="O51" s="196">
        <v>48.57</v>
      </c>
      <c r="P51" s="196">
        <v>58.77</v>
      </c>
      <c r="Q51" s="196">
        <v>0</v>
      </c>
      <c r="R51" s="196">
        <v>10.38</v>
      </c>
      <c r="S51" s="196">
        <v>0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24.08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67.489999999999995</v>
      </c>
      <c r="L52" s="196">
        <v>22</v>
      </c>
      <c r="M52" s="196">
        <v>0</v>
      </c>
      <c r="N52" s="196">
        <v>28.92</v>
      </c>
      <c r="O52" s="196">
        <v>48.57</v>
      </c>
      <c r="P52" s="196">
        <v>58.77</v>
      </c>
      <c r="Q52" s="196">
        <v>0</v>
      </c>
      <c r="R52" s="196">
        <v>10.38</v>
      </c>
      <c r="S52" s="196">
        <v>0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24.08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67.489999999999995</v>
      </c>
      <c r="L53" s="196">
        <v>22</v>
      </c>
      <c r="M53" s="196">
        <v>0</v>
      </c>
      <c r="N53" s="196">
        <v>28.92</v>
      </c>
      <c r="O53" s="196">
        <v>48.57</v>
      </c>
      <c r="P53" s="196">
        <v>58.77</v>
      </c>
      <c r="Q53" s="196">
        <v>0</v>
      </c>
      <c r="R53" s="196">
        <v>10.38</v>
      </c>
      <c r="S53" s="196">
        <v>0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24.08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57.85</v>
      </c>
      <c r="L54" s="196">
        <v>22</v>
      </c>
      <c r="M54" s="196">
        <v>0</v>
      </c>
      <c r="N54" s="196">
        <v>28.92</v>
      </c>
      <c r="O54" s="196">
        <v>48.57</v>
      </c>
      <c r="P54" s="196">
        <v>58.77</v>
      </c>
      <c r="Q54" s="196">
        <v>0</v>
      </c>
      <c r="R54" s="196">
        <v>10.38</v>
      </c>
      <c r="S54" s="196">
        <v>0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24.08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22.3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77.180000000000007</v>
      </c>
      <c r="L55" s="196">
        <v>22</v>
      </c>
      <c r="M55" s="196">
        <v>0</v>
      </c>
      <c r="N55" s="196">
        <v>28.92</v>
      </c>
      <c r="O55" s="196">
        <v>48.57</v>
      </c>
      <c r="P55" s="196">
        <v>58.77</v>
      </c>
      <c r="Q55" s="196">
        <v>0</v>
      </c>
      <c r="R55" s="196">
        <v>10.38</v>
      </c>
      <c r="S55" s="196">
        <v>0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24.08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70.680000000000007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22</v>
      </c>
      <c r="M56" s="196">
        <v>0</v>
      </c>
      <c r="N56" s="196">
        <v>28.92</v>
      </c>
      <c r="O56" s="196">
        <v>48.57</v>
      </c>
      <c r="P56" s="196">
        <v>58.77</v>
      </c>
      <c r="Q56" s="196">
        <v>0</v>
      </c>
      <c r="R56" s="196">
        <v>10.38</v>
      </c>
      <c r="S56" s="196">
        <v>0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24.08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79.13</v>
      </c>
      <c r="L57" s="196">
        <v>22</v>
      </c>
      <c r="M57" s="196">
        <v>0</v>
      </c>
      <c r="N57" s="196">
        <v>28.92</v>
      </c>
      <c r="O57" s="196">
        <v>48.57</v>
      </c>
      <c r="P57" s="196">
        <v>58.77</v>
      </c>
      <c r="Q57" s="196">
        <v>0</v>
      </c>
      <c r="R57" s="196">
        <v>10.38</v>
      </c>
      <c r="S57" s="196">
        <v>0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24.08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79.13</v>
      </c>
      <c r="L58" s="196">
        <v>22</v>
      </c>
      <c r="M58" s="196">
        <v>0</v>
      </c>
      <c r="N58" s="196">
        <v>28.92</v>
      </c>
      <c r="O58" s="196">
        <v>48.57</v>
      </c>
      <c r="P58" s="196">
        <v>58.77</v>
      </c>
      <c r="Q58" s="196">
        <v>0</v>
      </c>
      <c r="R58" s="196">
        <v>10.38</v>
      </c>
      <c r="S58" s="196">
        <v>0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24.08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22</v>
      </c>
      <c r="M59" s="196">
        <v>0</v>
      </c>
      <c r="N59" s="196">
        <v>28.92</v>
      </c>
      <c r="O59" s="196">
        <v>48.57</v>
      </c>
      <c r="P59" s="196">
        <v>58.77</v>
      </c>
      <c r="Q59" s="196">
        <v>0</v>
      </c>
      <c r="R59" s="196">
        <v>10.38</v>
      </c>
      <c r="S59" s="196">
        <v>0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24.08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22</v>
      </c>
      <c r="M60" s="196">
        <v>0</v>
      </c>
      <c r="N60" s="196">
        <v>28.92</v>
      </c>
      <c r="O60" s="196">
        <v>48.57</v>
      </c>
      <c r="P60" s="196">
        <v>58.77</v>
      </c>
      <c r="Q60" s="196">
        <v>0</v>
      </c>
      <c r="R60" s="196">
        <v>10.38</v>
      </c>
      <c r="S60" s="196">
        <v>0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24.08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22</v>
      </c>
      <c r="M61" s="196">
        <v>0</v>
      </c>
      <c r="N61" s="196">
        <v>28.92</v>
      </c>
      <c r="O61" s="196">
        <v>48.57</v>
      </c>
      <c r="P61" s="196">
        <v>58.77</v>
      </c>
      <c r="Q61" s="196">
        <v>0</v>
      </c>
      <c r="R61" s="196">
        <v>10.38</v>
      </c>
      <c r="S61" s="196">
        <v>0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24.08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22</v>
      </c>
      <c r="M62" s="196">
        <v>0</v>
      </c>
      <c r="N62" s="196">
        <v>28.92</v>
      </c>
      <c r="O62" s="196">
        <v>48.57</v>
      </c>
      <c r="P62" s="196">
        <v>58.77</v>
      </c>
      <c r="Q62" s="196">
        <v>0</v>
      </c>
      <c r="R62" s="196">
        <v>10.38</v>
      </c>
      <c r="S62" s="196">
        <v>0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24.08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22</v>
      </c>
      <c r="M63" s="196">
        <v>0</v>
      </c>
      <c r="N63" s="196">
        <v>28.92</v>
      </c>
      <c r="O63" s="196">
        <v>48.57</v>
      </c>
      <c r="P63" s="196">
        <v>58.77</v>
      </c>
      <c r="Q63" s="196">
        <v>0</v>
      </c>
      <c r="R63" s="196">
        <v>10.38</v>
      </c>
      <c r="S63" s="196">
        <v>0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24.08</v>
      </c>
      <c r="Y63" s="196">
        <v>0</v>
      </c>
      <c r="Z63">
        <v>0</v>
      </c>
      <c r="AA63" s="196">
        <v>7.95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22</v>
      </c>
      <c r="M64" s="196">
        <v>0</v>
      </c>
      <c r="N64" s="196">
        <v>28.92</v>
      </c>
      <c r="O64" s="196">
        <v>48.57</v>
      </c>
      <c r="P64" s="196">
        <v>58.77</v>
      </c>
      <c r="Q64" s="196">
        <v>0</v>
      </c>
      <c r="R64" s="196">
        <v>10.38</v>
      </c>
      <c r="S64" s="196">
        <v>0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24.08</v>
      </c>
      <c r="Y64" s="196">
        <v>0</v>
      </c>
      <c r="Z64">
        <v>0</v>
      </c>
      <c r="AA64" s="196">
        <v>7.95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22</v>
      </c>
      <c r="M65" s="196">
        <v>0</v>
      </c>
      <c r="N65" s="196">
        <v>28.92</v>
      </c>
      <c r="O65" s="196">
        <v>48.57</v>
      </c>
      <c r="P65" s="196">
        <v>58.77</v>
      </c>
      <c r="Q65" s="196">
        <v>0</v>
      </c>
      <c r="R65" s="196">
        <v>10.38</v>
      </c>
      <c r="S65" s="196">
        <v>0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24.08</v>
      </c>
      <c r="Y65" s="196">
        <v>0</v>
      </c>
      <c r="Z65">
        <v>0</v>
      </c>
      <c r="AA65" s="196">
        <v>7.95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22</v>
      </c>
      <c r="M66" s="196">
        <v>0</v>
      </c>
      <c r="N66" s="196">
        <v>28.92</v>
      </c>
      <c r="O66" s="196">
        <v>48.57</v>
      </c>
      <c r="P66" s="196">
        <v>58.77</v>
      </c>
      <c r="Q66" s="196">
        <v>0</v>
      </c>
      <c r="R66" s="196">
        <v>10.38</v>
      </c>
      <c r="S66" s="196">
        <v>0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24.08</v>
      </c>
      <c r="Y66" s="196">
        <v>0</v>
      </c>
      <c r="Z66">
        <v>0</v>
      </c>
      <c r="AA66" s="196">
        <v>7.95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40</v>
      </c>
      <c r="M67" s="196">
        <v>0</v>
      </c>
      <c r="N67" s="196">
        <v>28.92</v>
      </c>
      <c r="O67" s="196">
        <v>48.57</v>
      </c>
      <c r="P67" s="196">
        <v>58.77</v>
      </c>
      <c r="Q67" s="196">
        <v>0</v>
      </c>
      <c r="R67" s="196">
        <v>10.38</v>
      </c>
      <c r="S67" s="196">
        <v>0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24.08</v>
      </c>
      <c r="Y67" s="196">
        <v>0</v>
      </c>
      <c r="Z67">
        <v>0</v>
      </c>
      <c r="AA67" s="196">
        <v>7.95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23.65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65</v>
      </c>
      <c r="M68" s="196">
        <v>0</v>
      </c>
      <c r="N68" s="196">
        <v>28.92</v>
      </c>
      <c r="O68" s="196">
        <v>48.57</v>
      </c>
      <c r="P68" s="196">
        <v>58.77</v>
      </c>
      <c r="Q68" s="196">
        <v>0</v>
      </c>
      <c r="R68" s="196">
        <v>10.38</v>
      </c>
      <c r="S68" s="196">
        <v>0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24.08</v>
      </c>
      <c r="Y68" s="196">
        <v>0</v>
      </c>
      <c r="Z68">
        <v>0</v>
      </c>
      <c r="AA68" s="196">
        <v>7.95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16.45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65</v>
      </c>
      <c r="M69" s="196">
        <v>0</v>
      </c>
      <c r="N69" s="196">
        <v>28.92</v>
      </c>
      <c r="O69" s="196">
        <v>48.57</v>
      </c>
      <c r="P69" s="196">
        <v>58.77</v>
      </c>
      <c r="Q69" s="196">
        <v>0</v>
      </c>
      <c r="R69" s="196">
        <v>10.38</v>
      </c>
      <c r="S69" s="196">
        <v>0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24.08</v>
      </c>
      <c r="Y69" s="196">
        <v>0</v>
      </c>
      <c r="Z69">
        <v>0</v>
      </c>
      <c r="AA69" s="196">
        <v>7.95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9.26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65</v>
      </c>
      <c r="M70" s="196">
        <v>0</v>
      </c>
      <c r="N70" s="196">
        <v>28.92</v>
      </c>
      <c r="O70" s="196">
        <v>48.57</v>
      </c>
      <c r="P70" s="196">
        <v>58.77</v>
      </c>
      <c r="Q70" s="196">
        <v>0</v>
      </c>
      <c r="R70" s="196">
        <v>10.38</v>
      </c>
      <c r="S70" s="196">
        <v>0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24.08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4.47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65</v>
      </c>
      <c r="M71" s="196">
        <v>0</v>
      </c>
      <c r="N71" s="196">
        <v>28.92</v>
      </c>
      <c r="O71" s="196">
        <v>48.57</v>
      </c>
      <c r="P71" s="196">
        <v>58.77</v>
      </c>
      <c r="Q71" s="196">
        <v>0</v>
      </c>
      <c r="R71" s="196">
        <v>10.38</v>
      </c>
      <c r="S71" s="196">
        <v>0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24.08</v>
      </c>
      <c r="Y71" s="196">
        <v>0</v>
      </c>
      <c r="Z71">
        <v>0</v>
      </c>
      <c r="AA71" s="196">
        <v>16.260000000000002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1.33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65</v>
      </c>
      <c r="M72" s="196">
        <v>0</v>
      </c>
      <c r="N72" s="196">
        <v>28.92</v>
      </c>
      <c r="O72" s="196">
        <v>48.57</v>
      </c>
      <c r="P72" s="196">
        <v>58.77</v>
      </c>
      <c r="Q72" s="196">
        <v>0</v>
      </c>
      <c r="R72" s="196">
        <v>10.38</v>
      </c>
      <c r="S72" s="196">
        <v>0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24.08</v>
      </c>
      <c r="Y72" s="196">
        <v>0</v>
      </c>
      <c r="Z72">
        <v>0</v>
      </c>
      <c r="AA72" s="196">
        <v>16.260000000000002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0.47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65</v>
      </c>
      <c r="M73" s="196">
        <v>0</v>
      </c>
      <c r="N73" s="196">
        <v>28.92</v>
      </c>
      <c r="O73" s="196">
        <v>48.57</v>
      </c>
      <c r="P73" s="196">
        <v>58.77</v>
      </c>
      <c r="Q73" s="196">
        <v>0</v>
      </c>
      <c r="R73" s="196">
        <v>10.38</v>
      </c>
      <c r="S73" s="196">
        <v>0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24.08</v>
      </c>
      <c r="Y73" s="196">
        <v>0</v>
      </c>
      <c r="Z73">
        <v>0</v>
      </c>
      <c r="AA73" s="196">
        <v>16.260000000000002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0.19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65</v>
      </c>
      <c r="M74" s="196">
        <v>0</v>
      </c>
      <c r="N74" s="196">
        <v>28.92</v>
      </c>
      <c r="O74" s="196">
        <v>48.57</v>
      </c>
      <c r="P74" s="196">
        <v>58.77</v>
      </c>
      <c r="Q74" s="196">
        <v>0</v>
      </c>
      <c r="R74" s="196">
        <v>10.38</v>
      </c>
      <c r="S74" s="196">
        <v>0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24.08</v>
      </c>
      <c r="Y74" s="196">
        <v>0</v>
      </c>
      <c r="Z74">
        <v>0</v>
      </c>
      <c r="AA74" s="196">
        <v>16.260000000000002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65</v>
      </c>
      <c r="M75" s="196">
        <v>0</v>
      </c>
      <c r="N75" s="196">
        <v>28.92</v>
      </c>
      <c r="O75" s="196">
        <v>48.57</v>
      </c>
      <c r="P75" s="196">
        <v>58.77</v>
      </c>
      <c r="Q75" s="196">
        <v>0</v>
      </c>
      <c r="R75" s="196">
        <v>10.38</v>
      </c>
      <c r="S75" s="196">
        <v>0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24.08</v>
      </c>
      <c r="Y75" s="196">
        <v>0</v>
      </c>
      <c r="Z75">
        <v>0</v>
      </c>
      <c r="AA75" s="196">
        <v>16.260000000000002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65</v>
      </c>
      <c r="M76" s="196">
        <v>0</v>
      </c>
      <c r="N76" s="196">
        <v>28.92</v>
      </c>
      <c r="O76" s="196">
        <v>48.57</v>
      </c>
      <c r="P76" s="196">
        <v>58.77</v>
      </c>
      <c r="Q76" s="196">
        <v>0</v>
      </c>
      <c r="R76" s="196">
        <v>10.38</v>
      </c>
      <c r="S76" s="196">
        <v>0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24.08</v>
      </c>
      <c r="Y76" s="196">
        <v>0</v>
      </c>
      <c r="Z76">
        <v>0</v>
      </c>
      <c r="AA76" s="196">
        <v>16.7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65</v>
      </c>
      <c r="M77" s="196">
        <v>0</v>
      </c>
      <c r="N77" s="196">
        <v>28.92</v>
      </c>
      <c r="O77" s="196">
        <v>48.57</v>
      </c>
      <c r="P77" s="196">
        <v>58.77</v>
      </c>
      <c r="Q77" s="196">
        <v>0</v>
      </c>
      <c r="R77" s="196">
        <v>10.38</v>
      </c>
      <c r="S77" s="196">
        <v>0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24.08</v>
      </c>
      <c r="Y77" s="196">
        <v>0</v>
      </c>
      <c r="Z77">
        <v>0</v>
      </c>
      <c r="AA77" s="196">
        <v>16.7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65</v>
      </c>
      <c r="M78" s="196">
        <v>0</v>
      </c>
      <c r="N78" s="196">
        <v>28.92</v>
      </c>
      <c r="O78" s="196">
        <v>48.57</v>
      </c>
      <c r="P78" s="196">
        <v>58.77</v>
      </c>
      <c r="Q78" s="196">
        <v>0</v>
      </c>
      <c r="R78" s="196">
        <v>10.38</v>
      </c>
      <c r="S78" s="196">
        <v>0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24.08</v>
      </c>
      <c r="Y78" s="196">
        <v>0</v>
      </c>
      <c r="Z78">
        <v>0</v>
      </c>
      <c r="AA78" s="196">
        <v>16.7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50</v>
      </c>
      <c r="M79" s="196">
        <v>0</v>
      </c>
      <c r="N79" s="196">
        <v>28.92</v>
      </c>
      <c r="O79" s="196">
        <v>48.57</v>
      </c>
      <c r="P79" s="196">
        <v>58.77</v>
      </c>
      <c r="Q79" s="196">
        <v>0</v>
      </c>
      <c r="R79" s="196">
        <v>10.38</v>
      </c>
      <c r="S79" s="196">
        <v>0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24.08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50</v>
      </c>
      <c r="M80" s="196">
        <v>0</v>
      </c>
      <c r="N80" s="196">
        <v>28.92</v>
      </c>
      <c r="O80" s="196">
        <v>48.57</v>
      </c>
      <c r="P80" s="196">
        <v>58.77</v>
      </c>
      <c r="Q80" s="196">
        <v>0</v>
      </c>
      <c r="R80" s="196">
        <v>10.38</v>
      </c>
      <c r="S80" s="196">
        <v>0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24.08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50</v>
      </c>
      <c r="M81" s="196">
        <v>0</v>
      </c>
      <c r="N81" s="196">
        <v>28.92</v>
      </c>
      <c r="O81" s="196">
        <v>48.57</v>
      </c>
      <c r="P81" s="196">
        <v>58.77</v>
      </c>
      <c r="Q81" s="196">
        <v>0</v>
      </c>
      <c r="R81" s="196">
        <v>10.38</v>
      </c>
      <c r="S81" s="196">
        <v>0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24.08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50</v>
      </c>
      <c r="M82" s="196">
        <v>0</v>
      </c>
      <c r="N82" s="196">
        <v>28.92</v>
      </c>
      <c r="O82" s="196">
        <v>48.57</v>
      </c>
      <c r="P82" s="196">
        <v>58.77</v>
      </c>
      <c r="Q82" s="196">
        <v>0</v>
      </c>
      <c r="R82" s="196">
        <v>10.38</v>
      </c>
      <c r="S82" s="196">
        <v>0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24.08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79.13</v>
      </c>
      <c r="L83" s="196">
        <v>50</v>
      </c>
      <c r="M83" s="196">
        <v>0</v>
      </c>
      <c r="N83" s="196">
        <v>28.92</v>
      </c>
      <c r="O83" s="196">
        <v>48.57</v>
      </c>
      <c r="P83" s="196">
        <v>58.77</v>
      </c>
      <c r="Q83" s="196">
        <v>0</v>
      </c>
      <c r="R83" s="196">
        <v>10.38</v>
      </c>
      <c r="S83" s="196">
        <v>0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24.08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79.13</v>
      </c>
      <c r="L84" s="196">
        <v>50</v>
      </c>
      <c r="M84" s="196">
        <v>0</v>
      </c>
      <c r="N84" s="196">
        <v>28.92</v>
      </c>
      <c r="O84" s="196">
        <v>48.57</v>
      </c>
      <c r="P84" s="196">
        <v>58.77</v>
      </c>
      <c r="Q84" s="196">
        <v>0.27</v>
      </c>
      <c r="R84" s="196">
        <v>10.38</v>
      </c>
      <c r="S84" s="196">
        <v>0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24.08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79.13</v>
      </c>
      <c r="L85" s="196">
        <v>50</v>
      </c>
      <c r="M85" s="196">
        <v>0</v>
      </c>
      <c r="N85" s="196">
        <v>28.92</v>
      </c>
      <c r="O85" s="196">
        <v>48.57</v>
      </c>
      <c r="P85" s="196">
        <v>58.77</v>
      </c>
      <c r="Q85" s="196">
        <v>0.27</v>
      </c>
      <c r="R85" s="196">
        <v>10.38</v>
      </c>
      <c r="S85" s="196">
        <v>0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24.08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52.62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58.77</v>
      </c>
      <c r="Q86" s="196">
        <v>0.27</v>
      </c>
      <c r="R86" s="196">
        <v>10.38</v>
      </c>
      <c r="S86" s="196">
        <v>0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24.08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47.09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58.77</v>
      </c>
      <c r="Q87" s="196">
        <v>0.27</v>
      </c>
      <c r="R87" s="196">
        <v>10.38</v>
      </c>
      <c r="S87" s="196">
        <v>0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24.08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31.29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58.77</v>
      </c>
      <c r="Q88" s="196">
        <v>0.27</v>
      </c>
      <c r="R88" s="196">
        <v>10.39</v>
      </c>
      <c r="S88" s="196">
        <v>0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24.08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31.3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58.77</v>
      </c>
      <c r="Q89" s="196">
        <v>0.27</v>
      </c>
      <c r="R89" s="196">
        <v>10.39</v>
      </c>
      <c r="S89" s="196">
        <v>0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24.08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31.34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58.77</v>
      </c>
      <c r="Q90" s="196">
        <v>0.27</v>
      </c>
      <c r="R90" s="196">
        <v>10.39</v>
      </c>
      <c r="S90" s="196">
        <v>0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24.08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66.92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58.77</v>
      </c>
      <c r="Q91" s="196">
        <v>0.27</v>
      </c>
      <c r="R91" s="196">
        <v>10.39</v>
      </c>
      <c r="S91" s="196">
        <v>0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24.08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67.17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58.77</v>
      </c>
      <c r="Q92" s="196">
        <v>0.27</v>
      </c>
      <c r="R92" s="196">
        <v>10.39</v>
      </c>
      <c r="S92" s="196">
        <v>0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24.08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79.13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58.77</v>
      </c>
      <c r="Q93" s="196">
        <v>0.27</v>
      </c>
      <c r="R93" s="196">
        <v>10.39</v>
      </c>
      <c r="S93" s="196">
        <v>0</v>
      </c>
      <c r="T93" s="196">
        <v>0</v>
      </c>
      <c r="U93" s="196">
        <v>319.08</v>
      </c>
      <c r="V93" s="196">
        <v>5.08</v>
      </c>
      <c r="W93" s="196">
        <v>11.08</v>
      </c>
      <c r="X93" s="196">
        <v>24.08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79.13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58.77</v>
      </c>
      <c r="Q94" s="196">
        <v>0.27</v>
      </c>
      <c r="R94" s="196">
        <v>10.39</v>
      </c>
      <c r="S94" s="196">
        <v>0</v>
      </c>
      <c r="T94" s="196">
        <v>0</v>
      </c>
      <c r="U94" s="196">
        <v>319.08</v>
      </c>
      <c r="V94" s="196">
        <v>5.08</v>
      </c>
      <c r="W94" s="196">
        <v>11.08</v>
      </c>
      <c r="X94" s="196">
        <v>24.08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69.94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58.77</v>
      </c>
      <c r="Q95" s="196">
        <v>0.27</v>
      </c>
      <c r="R95" s="196">
        <v>10.39</v>
      </c>
      <c r="S95" s="196">
        <v>0</v>
      </c>
      <c r="T95" s="196">
        <v>0</v>
      </c>
      <c r="U95" s="196">
        <v>319.08</v>
      </c>
      <c r="V95" s="196">
        <v>5.08</v>
      </c>
      <c r="W95" s="196">
        <v>11.08</v>
      </c>
      <c r="X95" s="196">
        <v>24.08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22.09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48.2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58.77</v>
      </c>
      <c r="Q96" s="196">
        <v>0.27</v>
      </c>
      <c r="R96" s="196">
        <v>10.39</v>
      </c>
      <c r="S96" s="196">
        <v>0</v>
      </c>
      <c r="T96" s="196">
        <v>0</v>
      </c>
      <c r="U96" s="196">
        <v>319.08</v>
      </c>
      <c r="V96" s="196">
        <v>5.08</v>
      </c>
      <c r="W96" s="196">
        <v>11.08</v>
      </c>
      <c r="X96" s="196">
        <v>24.08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22.09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31.41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58.77</v>
      </c>
      <c r="Q97" s="196">
        <v>0.27</v>
      </c>
      <c r="R97" s="196">
        <v>10.39</v>
      </c>
      <c r="S97" s="196">
        <v>0</v>
      </c>
      <c r="T97" s="196">
        <v>0</v>
      </c>
      <c r="U97" s="196">
        <v>319.08</v>
      </c>
      <c r="V97" s="196">
        <v>5.08</v>
      </c>
      <c r="W97" s="196">
        <v>11.08</v>
      </c>
      <c r="X97" s="196">
        <v>24.08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22.09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31.42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58.77</v>
      </c>
      <c r="Q98" s="196">
        <v>0.27</v>
      </c>
      <c r="R98" s="196">
        <v>10.39</v>
      </c>
      <c r="S98" s="196">
        <v>0</v>
      </c>
      <c r="T98" s="196">
        <v>0</v>
      </c>
      <c r="U98" s="196">
        <v>319.08</v>
      </c>
      <c r="V98" s="196">
        <v>5.08</v>
      </c>
      <c r="W98" s="196">
        <v>11.08</v>
      </c>
      <c r="X98" s="196">
        <v>24.08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22.09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1.5227775000000008</v>
      </c>
      <c r="L99">
        <f t="shared" si="0"/>
        <v>0.77449999999999997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1.4104800000000028</v>
      </c>
      <c r="Q99">
        <f t="shared" si="0"/>
        <v>1.0125000000000002E-3</v>
      </c>
      <c r="R99">
        <f t="shared" si="0"/>
        <v>0.2213324999999999</v>
      </c>
      <c r="S99">
        <f t="shared" si="0"/>
        <v>0</v>
      </c>
      <c r="T99">
        <f t="shared" si="0"/>
        <v>0</v>
      </c>
      <c r="U99">
        <f t="shared" si="0"/>
        <v>7.6579200000000194</v>
      </c>
      <c r="V99">
        <f t="shared" si="0"/>
        <v>9.8912499999999973E-2</v>
      </c>
      <c r="W99">
        <f t="shared" si="0"/>
        <v>0.25026000000000037</v>
      </c>
      <c r="X99">
        <f t="shared" si="0"/>
        <v>0.52490999999999943</v>
      </c>
      <c r="Y99">
        <f t="shared" si="0"/>
        <v>0</v>
      </c>
      <c r="Z99">
        <f t="shared" si="0"/>
        <v>0</v>
      </c>
      <c r="AA99">
        <f t="shared" si="0"/>
        <v>0.21784750000000017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1.1956925000000009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1.4954275000000017</v>
      </c>
      <c r="AQ99">
        <f t="shared" si="0"/>
        <v>0.4648974999999993</v>
      </c>
      <c r="AR99">
        <f t="shared" si="0"/>
        <v>0.24887249999999989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106</v>
      </c>
      <c r="M3" s="196">
        <v>27.22</v>
      </c>
      <c r="N3" s="196">
        <v>34.94</v>
      </c>
      <c r="O3" s="196">
        <v>0</v>
      </c>
      <c r="P3" s="196">
        <v>36.380000000000003</v>
      </c>
      <c r="Q3" s="196">
        <v>0</v>
      </c>
      <c r="R3" s="196">
        <v>2.89</v>
      </c>
      <c r="S3" s="196">
        <v>0</v>
      </c>
      <c r="T3" s="196">
        <v>0</v>
      </c>
      <c r="U3" s="196">
        <v>24.78</v>
      </c>
      <c r="V3" s="196">
        <v>1.93</v>
      </c>
      <c r="W3" s="196">
        <v>4.82</v>
      </c>
      <c r="X3" s="196">
        <v>4.82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26.99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106</v>
      </c>
      <c r="M4" s="196">
        <v>27.22</v>
      </c>
      <c r="N4" s="196">
        <v>34.94</v>
      </c>
      <c r="O4" s="196">
        <v>0</v>
      </c>
      <c r="P4" s="196">
        <v>36.380000000000003</v>
      </c>
      <c r="Q4" s="196">
        <v>0</v>
      </c>
      <c r="R4" s="196">
        <v>2.89</v>
      </c>
      <c r="S4" s="196">
        <v>0</v>
      </c>
      <c r="T4" s="196">
        <v>0</v>
      </c>
      <c r="U4" s="196">
        <v>24.78</v>
      </c>
      <c r="V4" s="196">
        <v>1.93</v>
      </c>
      <c r="W4" s="196">
        <v>4.82</v>
      </c>
      <c r="X4" s="196">
        <v>4.82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27</v>
      </c>
      <c r="AQ4" s="196">
        <v>7.86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106</v>
      </c>
      <c r="M5" s="196">
        <v>27.22</v>
      </c>
      <c r="N5" s="196">
        <v>34.94</v>
      </c>
      <c r="O5" s="196">
        <v>0</v>
      </c>
      <c r="P5" s="196">
        <v>36.380000000000003</v>
      </c>
      <c r="Q5" s="196">
        <v>0</v>
      </c>
      <c r="R5" s="196">
        <v>2.89</v>
      </c>
      <c r="S5" s="196">
        <v>0</v>
      </c>
      <c r="T5" s="196">
        <v>0</v>
      </c>
      <c r="U5" s="196">
        <v>24.78</v>
      </c>
      <c r="V5" s="196">
        <v>1.93</v>
      </c>
      <c r="W5" s="196">
        <v>4.82</v>
      </c>
      <c r="X5" s="196">
        <v>8.34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27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106</v>
      </c>
      <c r="M6" s="196">
        <v>27.22</v>
      </c>
      <c r="N6" s="196">
        <v>34.94</v>
      </c>
      <c r="O6" s="196">
        <v>0</v>
      </c>
      <c r="P6" s="196">
        <v>36.380000000000003</v>
      </c>
      <c r="Q6" s="196">
        <v>0</v>
      </c>
      <c r="R6" s="196">
        <v>2.89</v>
      </c>
      <c r="S6" s="196">
        <v>0</v>
      </c>
      <c r="T6" s="196">
        <v>0</v>
      </c>
      <c r="U6" s="196">
        <v>24.78</v>
      </c>
      <c r="V6" s="196">
        <v>1.93</v>
      </c>
      <c r="W6" s="196">
        <v>4.82</v>
      </c>
      <c r="X6" s="196">
        <v>4.82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26.99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106</v>
      </c>
      <c r="M7" s="196">
        <v>27.22</v>
      </c>
      <c r="N7" s="196">
        <v>34.94</v>
      </c>
      <c r="O7" s="196">
        <v>0</v>
      </c>
      <c r="P7" s="196">
        <v>36.380000000000003</v>
      </c>
      <c r="Q7" s="196">
        <v>2.89</v>
      </c>
      <c r="R7" s="196">
        <v>2.89</v>
      </c>
      <c r="S7" s="196">
        <v>0</v>
      </c>
      <c r="T7" s="196">
        <v>0</v>
      </c>
      <c r="U7" s="196">
        <v>24.78</v>
      </c>
      <c r="V7" s="196">
        <v>1.93</v>
      </c>
      <c r="W7" s="196">
        <v>4.82</v>
      </c>
      <c r="X7" s="196">
        <v>4.82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26.99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106</v>
      </c>
      <c r="M8" s="196">
        <v>27.22</v>
      </c>
      <c r="N8" s="196">
        <v>34.94</v>
      </c>
      <c r="O8" s="196">
        <v>0</v>
      </c>
      <c r="P8" s="196">
        <v>36.380000000000003</v>
      </c>
      <c r="Q8" s="196">
        <v>2.89</v>
      </c>
      <c r="R8" s="196">
        <v>2.89</v>
      </c>
      <c r="S8" s="196">
        <v>0</v>
      </c>
      <c r="T8" s="196">
        <v>0</v>
      </c>
      <c r="U8" s="196">
        <v>24.78</v>
      </c>
      <c r="V8" s="196">
        <v>1.93</v>
      </c>
      <c r="W8" s="196">
        <v>4.82</v>
      </c>
      <c r="X8" s="196">
        <v>4.82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26.99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106</v>
      </c>
      <c r="M9" s="196">
        <v>27.22</v>
      </c>
      <c r="N9" s="196">
        <v>34.94</v>
      </c>
      <c r="O9" s="196">
        <v>0</v>
      </c>
      <c r="P9" s="196">
        <v>36.380000000000003</v>
      </c>
      <c r="Q9" s="196">
        <v>2.89</v>
      </c>
      <c r="R9" s="196">
        <v>2.89</v>
      </c>
      <c r="S9" s="196">
        <v>0</v>
      </c>
      <c r="T9" s="196">
        <v>0</v>
      </c>
      <c r="U9" s="196">
        <v>24.78</v>
      </c>
      <c r="V9" s="196">
        <v>1.93</v>
      </c>
      <c r="W9" s="196">
        <v>4.82</v>
      </c>
      <c r="X9" s="196">
        <v>4.82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26.99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36.380000000000003</v>
      </c>
      <c r="Q10" s="196">
        <v>2.89</v>
      </c>
      <c r="R10" s="196">
        <v>2.89</v>
      </c>
      <c r="S10" s="196">
        <v>0</v>
      </c>
      <c r="T10" s="196">
        <v>0</v>
      </c>
      <c r="U10" s="196">
        <v>24.78</v>
      </c>
      <c r="V10" s="196">
        <v>1.93</v>
      </c>
      <c r="W10" s="196">
        <v>4.82</v>
      </c>
      <c r="X10" s="196">
        <v>4.82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26.99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106</v>
      </c>
      <c r="M11" s="196">
        <v>27.22</v>
      </c>
      <c r="N11" s="196">
        <v>34.94</v>
      </c>
      <c r="O11" s="196">
        <v>0</v>
      </c>
      <c r="P11" s="196">
        <v>36.380000000000003</v>
      </c>
      <c r="Q11" s="196">
        <v>2.89</v>
      </c>
      <c r="R11" s="196">
        <v>2.89</v>
      </c>
      <c r="S11" s="196">
        <v>0</v>
      </c>
      <c r="T11" s="196">
        <v>0</v>
      </c>
      <c r="U11" s="196">
        <v>24.78</v>
      </c>
      <c r="V11" s="196">
        <v>1.93</v>
      </c>
      <c r="W11" s="196">
        <v>4.82</v>
      </c>
      <c r="X11" s="196">
        <v>4.82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26.99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106</v>
      </c>
      <c r="M12" s="196">
        <v>27.22</v>
      </c>
      <c r="N12" s="196">
        <v>34.94</v>
      </c>
      <c r="O12" s="196">
        <v>0</v>
      </c>
      <c r="P12" s="196">
        <v>36.380000000000003</v>
      </c>
      <c r="Q12" s="196">
        <v>2.89</v>
      </c>
      <c r="R12" s="196">
        <v>2.89</v>
      </c>
      <c r="S12" s="196">
        <v>0</v>
      </c>
      <c r="T12" s="196">
        <v>0</v>
      </c>
      <c r="U12" s="196">
        <v>24.78</v>
      </c>
      <c r="V12" s="196">
        <v>1.93</v>
      </c>
      <c r="W12" s="196">
        <v>4.82</v>
      </c>
      <c r="X12" s="196">
        <v>4.82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26.99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106</v>
      </c>
      <c r="M13" s="196">
        <v>27.22</v>
      </c>
      <c r="N13" s="196">
        <v>34.94</v>
      </c>
      <c r="O13" s="196">
        <v>0</v>
      </c>
      <c r="P13" s="196">
        <v>36.380000000000003</v>
      </c>
      <c r="Q13" s="196">
        <v>2.89</v>
      </c>
      <c r="R13" s="196">
        <v>2.89</v>
      </c>
      <c r="S13" s="196">
        <v>0</v>
      </c>
      <c r="T13" s="196">
        <v>0</v>
      </c>
      <c r="U13" s="196">
        <v>24.78</v>
      </c>
      <c r="V13" s="196">
        <v>1.93</v>
      </c>
      <c r="W13" s="196">
        <v>4.82</v>
      </c>
      <c r="X13" s="196">
        <v>4.82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26.99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106</v>
      </c>
      <c r="M14" s="196">
        <v>27.22</v>
      </c>
      <c r="N14" s="196">
        <v>34.94</v>
      </c>
      <c r="O14" s="196">
        <v>0</v>
      </c>
      <c r="P14" s="196">
        <v>36.380000000000003</v>
      </c>
      <c r="Q14" s="196">
        <v>2.89</v>
      </c>
      <c r="R14" s="196">
        <v>2.89</v>
      </c>
      <c r="S14" s="196">
        <v>0</v>
      </c>
      <c r="T14" s="196">
        <v>0</v>
      </c>
      <c r="U14" s="196">
        <v>24.78</v>
      </c>
      <c r="V14" s="196">
        <v>1.93</v>
      </c>
      <c r="W14" s="196">
        <v>4.82</v>
      </c>
      <c r="X14" s="196">
        <v>4.82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26.99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106</v>
      </c>
      <c r="M15" s="196">
        <v>27.22</v>
      </c>
      <c r="N15" s="196">
        <v>34.94</v>
      </c>
      <c r="O15" s="196">
        <v>0</v>
      </c>
      <c r="P15" s="196">
        <v>36.380000000000003</v>
      </c>
      <c r="Q15" s="196">
        <v>2.89</v>
      </c>
      <c r="R15" s="196">
        <v>2.89</v>
      </c>
      <c r="S15" s="196">
        <v>0</v>
      </c>
      <c r="T15" s="196">
        <v>0</v>
      </c>
      <c r="U15" s="196">
        <v>24.78</v>
      </c>
      <c r="V15" s="196">
        <v>1.93</v>
      </c>
      <c r="W15" s="196">
        <v>4.82</v>
      </c>
      <c r="X15" s="196">
        <v>4.82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26.99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106</v>
      </c>
      <c r="M16" s="196">
        <v>27.22</v>
      </c>
      <c r="N16" s="196">
        <v>34.94</v>
      </c>
      <c r="O16" s="196">
        <v>0</v>
      </c>
      <c r="P16" s="196">
        <v>36.380000000000003</v>
      </c>
      <c r="Q16" s="196">
        <v>2.89</v>
      </c>
      <c r="R16" s="196">
        <v>2.89</v>
      </c>
      <c r="S16" s="196">
        <v>0</v>
      </c>
      <c r="T16" s="196">
        <v>0</v>
      </c>
      <c r="U16" s="196">
        <v>24.78</v>
      </c>
      <c r="V16" s="196">
        <v>1.93</v>
      </c>
      <c r="W16" s="196">
        <v>4.82</v>
      </c>
      <c r="X16" s="196">
        <v>4.82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26.99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106</v>
      </c>
      <c r="M17" s="196">
        <v>27.22</v>
      </c>
      <c r="N17" s="196">
        <v>34.94</v>
      </c>
      <c r="O17" s="196">
        <v>0</v>
      </c>
      <c r="P17" s="196">
        <v>36.380000000000003</v>
      </c>
      <c r="Q17" s="196">
        <v>2.89</v>
      </c>
      <c r="R17" s="196">
        <v>2.89</v>
      </c>
      <c r="S17" s="196">
        <v>0</v>
      </c>
      <c r="T17" s="196">
        <v>0</v>
      </c>
      <c r="U17" s="196">
        <v>24.78</v>
      </c>
      <c r="V17" s="196">
        <v>1.93</v>
      </c>
      <c r="W17" s="196">
        <v>4.82</v>
      </c>
      <c r="X17" s="196">
        <v>4.82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26.99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106</v>
      </c>
      <c r="M18" s="196">
        <v>27.22</v>
      </c>
      <c r="N18" s="196">
        <v>34.94</v>
      </c>
      <c r="O18" s="196">
        <v>0</v>
      </c>
      <c r="P18" s="196">
        <v>36.380000000000003</v>
      </c>
      <c r="Q18" s="196">
        <v>2.89</v>
      </c>
      <c r="R18" s="196">
        <v>2.89</v>
      </c>
      <c r="S18" s="196">
        <v>0</v>
      </c>
      <c r="T18" s="196">
        <v>0</v>
      </c>
      <c r="U18" s="196">
        <v>24.78</v>
      </c>
      <c r="V18" s="196">
        <v>1.93</v>
      </c>
      <c r="W18" s="196">
        <v>4.82</v>
      </c>
      <c r="X18" s="196">
        <v>4.82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26.99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106</v>
      </c>
      <c r="M19" s="196">
        <v>27.22</v>
      </c>
      <c r="N19" s="196">
        <v>34.94</v>
      </c>
      <c r="O19" s="196">
        <v>0</v>
      </c>
      <c r="P19" s="196">
        <v>36.380000000000003</v>
      </c>
      <c r="Q19" s="196">
        <v>2.89</v>
      </c>
      <c r="R19" s="196">
        <v>2.89</v>
      </c>
      <c r="S19" s="196">
        <v>1.39</v>
      </c>
      <c r="T19" s="196">
        <v>0</v>
      </c>
      <c r="U19" s="196">
        <v>24.78</v>
      </c>
      <c r="V19" s="196">
        <v>1.93</v>
      </c>
      <c r="W19" s="196">
        <v>4.82</v>
      </c>
      <c r="X19" s="196">
        <v>4.82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26.99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106</v>
      </c>
      <c r="M20" s="196">
        <v>27.22</v>
      </c>
      <c r="N20" s="196">
        <v>34.94</v>
      </c>
      <c r="O20" s="196">
        <v>0</v>
      </c>
      <c r="P20" s="196">
        <v>36.380000000000003</v>
      </c>
      <c r="Q20" s="196">
        <v>2.89</v>
      </c>
      <c r="R20" s="196">
        <v>2.89</v>
      </c>
      <c r="S20" s="196">
        <v>1.39</v>
      </c>
      <c r="T20" s="196">
        <v>0</v>
      </c>
      <c r="U20" s="196">
        <v>24.78</v>
      </c>
      <c r="V20" s="196">
        <v>1.93</v>
      </c>
      <c r="W20" s="196">
        <v>4.82</v>
      </c>
      <c r="X20" s="196">
        <v>4.82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26.99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106</v>
      </c>
      <c r="M21" s="196">
        <v>27.22</v>
      </c>
      <c r="N21" s="196">
        <v>34.94</v>
      </c>
      <c r="O21" s="196">
        <v>0</v>
      </c>
      <c r="P21" s="196">
        <v>36.380000000000003</v>
      </c>
      <c r="Q21" s="196">
        <v>2.89</v>
      </c>
      <c r="R21" s="196">
        <v>2.89</v>
      </c>
      <c r="S21" s="196">
        <v>1.39</v>
      </c>
      <c r="T21" s="196">
        <v>0</v>
      </c>
      <c r="U21" s="196">
        <v>24.78</v>
      </c>
      <c r="V21" s="196">
        <v>1.93</v>
      </c>
      <c r="W21" s="196">
        <v>4.82</v>
      </c>
      <c r="X21" s="196">
        <v>4.82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26.99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106</v>
      </c>
      <c r="M22" s="196">
        <v>27.22</v>
      </c>
      <c r="N22" s="196">
        <v>34.94</v>
      </c>
      <c r="O22" s="196">
        <v>0</v>
      </c>
      <c r="P22" s="196">
        <v>36.380000000000003</v>
      </c>
      <c r="Q22" s="196">
        <v>2.89</v>
      </c>
      <c r="R22" s="196">
        <v>2.89</v>
      </c>
      <c r="S22" s="196">
        <v>1.39</v>
      </c>
      <c r="T22" s="196">
        <v>0</v>
      </c>
      <c r="U22" s="196">
        <v>24.78</v>
      </c>
      <c r="V22" s="196">
        <v>1.93</v>
      </c>
      <c r="W22" s="196">
        <v>13.37</v>
      </c>
      <c r="X22" s="196">
        <v>29.09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26.99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36.380000000000003</v>
      </c>
      <c r="Q23" s="196">
        <v>2.89</v>
      </c>
      <c r="R23" s="196">
        <v>2.89</v>
      </c>
      <c r="S23" s="196">
        <v>1.39</v>
      </c>
      <c r="T23" s="196">
        <v>0</v>
      </c>
      <c r="U23" s="196">
        <v>24.78</v>
      </c>
      <c r="V23" s="196">
        <v>1.71</v>
      </c>
      <c r="W23" s="196">
        <v>13.37</v>
      </c>
      <c r="X23" s="196">
        <v>29.09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26.99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36.380000000000003</v>
      </c>
      <c r="Q24" s="196">
        <v>2.89</v>
      </c>
      <c r="R24" s="196">
        <v>2.89</v>
      </c>
      <c r="S24" s="196">
        <v>1.39</v>
      </c>
      <c r="T24" s="196">
        <v>0</v>
      </c>
      <c r="U24" s="196">
        <v>24.78</v>
      </c>
      <c r="V24" s="196">
        <v>1.93</v>
      </c>
      <c r="W24" s="196">
        <v>13.37</v>
      </c>
      <c r="X24" s="196">
        <v>29.09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26.99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36.380000000000003</v>
      </c>
      <c r="Q25" s="196">
        <v>2.89</v>
      </c>
      <c r="R25" s="196">
        <v>2.89</v>
      </c>
      <c r="S25" s="196">
        <v>1.39</v>
      </c>
      <c r="T25" s="196">
        <v>0</v>
      </c>
      <c r="U25" s="196">
        <v>24.78</v>
      </c>
      <c r="V25" s="196">
        <v>1.93</v>
      </c>
      <c r="W25" s="196">
        <v>13.37</v>
      </c>
      <c r="X25" s="196">
        <v>29.09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26.99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36.380000000000003</v>
      </c>
      <c r="Q26" s="196">
        <v>2.89</v>
      </c>
      <c r="R26" s="196">
        <v>12.46</v>
      </c>
      <c r="S26" s="196">
        <v>1.39</v>
      </c>
      <c r="T26" s="196">
        <v>0</v>
      </c>
      <c r="U26" s="196">
        <v>24.78</v>
      </c>
      <c r="V26" s="196">
        <v>6.13</v>
      </c>
      <c r="W26" s="196">
        <v>13.37</v>
      </c>
      <c r="X26" s="196">
        <v>29.09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74.900000000000006</v>
      </c>
      <c r="AQ26" s="196">
        <v>26.68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36.380000000000003</v>
      </c>
      <c r="Q27" s="196">
        <v>2.89</v>
      </c>
      <c r="R27" s="196">
        <v>12.54</v>
      </c>
      <c r="S27" s="196">
        <v>1.39</v>
      </c>
      <c r="T27" s="196">
        <v>0</v>
      </c>
      <c r="U27" s="196">
        <v>24.78</v>
      </c>
      <c r="V27" s="196">
        <v>6.13</v>
      </c>
      <c r="W27" s="196">
        <v>13.37</v>
      </c>
      <c r="X27" s="196">
        <v>29.09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56.97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7.71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36.380000000000003</v>
      </c>
      <c r="Q28" s="196">
        <v>2.89</v>
      </c>
      <c r="R28" s="196">
        <v>12.54</v>
      </c>
      <c r="S28" s="196">
        <v>1.39</v>
      </c>
      <c r="T28" s="196">
        <v>0</v>
      </c>
      <c r="U28" s="196">
        <v>24.78</v>
      </c>
      <c r="V28" s="196">
        <v>6.13</v>
      </c>
      <c r="W28" s="196">
        <v>13.37</v>
      </c>
      <c r="X28" s="196">
        <v>29.09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56.97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7.71</v>
      </c>
      <c r="AR28" s="196">
        <v>0.86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106</v>
      </c>
      <c r="M29" s="196">
        <v>27.22</v>
      </c>
      <c r="N29" s="196">
        <v>34.94</v>
      </c>
      <c r="O29" s="196">
        <v>0</v>
      </c>
      <c r="P29" s="196">
        <v>36.380000000000003</v>
      </c>
      <c r="Q29" s="196">
        <v>2.89</v>
      </c>
      <c r="R29" s="196">
        <v>12.54</v>
      </c>
      <c r="S29" s="196">
        <v>1.39</v>
      </c>
      <c r="T29" s="196">
        <v>0</v>
      </c>
      <c r="U29" s="196">
        <v>24.78</v>
      </c>
      <c r="V29" s="196">
        <v>6.13</v>
      </c>
      <c r="W29" s="196">
        <v>13.37</v>
      </c>
      <c r="X29" s="196">
        <v>29.09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56.97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7.71</v>
      </c>
      <c r="AR29" s="196">
        <v>3.18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106</v>
      </c>
      <c r="M30" s="196">
        <v>27.22</v>
      </c>
      <c r="N30" s="196">
        <v>34.94</v>
      </c>
      <c r="O30" s="196">
        <v>0</v>
      </c>
      <c r="P30" s="196">
        <v>36.380000000000003</v>
      </c>
      <c r="Q30" s="196">
        <v>2.89</v>
      </c>
      <c r="R30" s="196">
        <v>12.54</v>
      </c>
      <c r="S30" s="196">
        <v>1.39</v>
      </c>
      <c r="T30" s="196">
        <v>0</v>
      </c>
      <c r="U30" s="196">
        <v>24.78</v>
      </c>
      <c r="V30" s="196">
        <v>6.13</v>
      </c>
      <c r="W30" s="196">
        <v>13.37</v>
      </c>
      <c r="X30" s="196">
        <v>29.09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56.97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8.19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106</v>
      </c>
      <c r="M31" s="196">
        <v>27.22</v>
      </c>
      <c r="N31" s="196">
        <v>34.94</v>
      </c>
      <c r="O31" s="196">
        <v>0</v>
      </c>
      <c r="P31" s="196">
        <v>36.380000000000003</v>
      </c>
      <c r="Q31" s="196">
        <v>2.89</v>
      </c>
      <c r="R31" s="196">
        <v>12.54</v>
      </c>
      <c r="S31" s="196">
        <v>1.39</v>
      </c>
      <c r="T31" s="196">
        <v>0</v>
      </c>
      <c r="U31" s="196">
        <v>24.78</v>
      </c>
      <c r="V31" s="196">
        <v>6.13</v>
      </c>
      <c r="W31" s="196">
        <v>13.37</v>
      </c>
      <c r="X31" s="196">
        <v>29.09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56.97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106</v>
      </c>
      <c r="M32" s="196">
        <v>27.22</v>
      </c>
      <c r="N32" s="196">
        <v>34.94</v>
      </c>
      <c r="O32" s="196">
        <v>0</v>
      </c>
      <c r="P32" s="196">
        <v>36.380000000000003</v>
      </c>
      <c r="Q32" s="196">
        <v>2.89</v>
      </c>
      <c r="R32" s="196">
        <v>12.54</v>
      </c>
      <c r="S32" s="196">
        <v>1.39</v>
      </c>
      <c r="T32" s="196">
        <v>0</v>
      </c>
      <c r="U32" s="196">
        <v>24.78</v>
      </c>
      <c r="V32" s="196">
        <v>6.13</v>
      </c>
      <c r="W32" s="196">
        <v>13.37</v>
      </c>
      <c r="X32" s="196">
        <v>29.09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56.97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18.18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106</v>
      </c>
      <c r="M33" s="196">
        <v>27.22</v>
      </c>
      <c r="N33" s="196">
        <v>34.94</v>
      </c>
      <c r="O33" s="196">
        <v>0</v>
      </c>
      <c r="P33" s="196">
        <v>36.380000000000003</v>
      </c>
      <c r="Q33" s="196">
        <v>2.89</v>
      </c>
      <c r="R33" s="196">
        <v>12.54</v>
      </c>
      <c r="S33" s="196">
        <v>1.39</v>
      </c>
      <c r="T33" s="196">
        <v>0</v>
      </c>
      <c r="U33" s="196">
        <v>24.78</v>
      </c>
      <c r="V33" s="196">
        <v>6.13</v>
      </c>
      <c r="W33" s="196">
        <v>13.37</v>
      </c>
      <c r="X33" s="196">
        <v>29.09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106</v>
      </c>
      <c r="M34" s="196">
        <v>27.22</v>
      </c>
      <c r="N34" s="196">
        <v>34.94</v>
      </c>
      <c r="O34" s="196">
        <v>0</v>
      </c>
      <c r="P34" s="196">
        <v>36.380000000000003</v>
      </c>
      <c r="Q34" s="196">
        <v>2.89</v>
      </c>
      <c r="R34" s="196">
        <v>12.54</v>
      </c>
      <c r="S34" s="196">
        <v>1.39</v>
      </c>
      <c r="T34" s="196">
        <v>0</v>
      </c>
      <c r="U34" s="196">
        <v>24.78</v>
      </c>
      <c r="V34" s="196">
        <v>6.13</v>
      </c>
      <c r="W34" s="196">
        <v>13.37</v>
      </c>
      <c r="X34" s="196">
        <v>29.09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130</v>
      </c>
      <c r="M35" s="196">
        <v>27.22</v>
      </c>
      <c r="N35" s="196">
        <v>34.94</v>
      </c>
      <c r="O35" s="196">
        <v>0</v>
      </c>
      <c r="P35" s="196">
        <v>36.380000000000003</v>
      </c>
      <c r="Q35" s="196">
        <v>2.89</v>
      </c>
      <c r="R35" s="196">
        <v>12.54</v>
      </c>
      <c r="S35" s="196">
        <v>1.39</v>
      </c>
      <c r="T35" s="196">
        <v>0</v>
      </c>
      <c r="U35" s="196">
        <v>24.78</v>
      </c>
      <c r="V35" s="196">
        <v>6.13</v>
      </c>
      <c r="W35" s="196">
        <v>13.37</v>
      </c>
      <c r="X35" s="196">
        <v>29.09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130</v>
      </c>
      <c r="M36" s="196">
        <v>27.22</v>
      </c>
      <c r="N36" s="196">
        <v>34.94</v>
      </c>
      <c r="O36" s="196">
        <v>0</v>
      </c>
      <c r="P36" s="196">
        <v>36.380000000000003</v>
      </c>
      <c r="Q36" s="196">
        <v>2.89</v>
      </c>
      <c r="R36" s="196">
        <v>12.54</v>
      </c>
      <c r="S36" s="196">
        <v>1.39</v>
      </c>
      <c r="T36" s="196">
        <v>0</v>
      </c>
      <c r="U36" s="196">
        <v>24.78</v>
      </c>
      <c r="V36" s="196">
        <v>6.13</v>
      </c>
      <c r="W36" s="196">
        <v>13.37</v>
      </c>
      <c r="X36" s="196">
        <v>29.09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130</v>
      </c>
      <c r="M37" s="196">
        <v>27.22</v>
      </c>
      <c r="N37" s="196">
        <v>34.94</v>
      </c>
      <c r="O37" s="196">
        <v>0</v>
      </c>
      <c r="P37" s="196">
        <v>36.380000000000003</v>
      </c>
      <c r="Q37" s="196">
        <v>2.89</v>
      </c>
      <c r="R37" s="196">
        <v>12.54</v>
      </c>
      <c r="S37" s="196">
        <v>1.39</v>
      </c>
      <c r="T37" s="196">
        <v>0</v>
      </c>
      <c r="U37" s="196">
        <v>24.78</v>
      </c>
      <c r="V37" s="196">
        <v>6.13</v>
      </c>
      <c r="W37" s="196">
        <v>13.37</v>
      </c>
      <c r="X37" s="196">
        <v>29.09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130</v>
      </c>
      <c r="M38" s="196">
        <v>27.22</v>
      </c>
      <c r="N38" s="196">
        <v>34.94</v>
      </c>
      <c r="O38" s="196">
        <v>0</v>
      </c>
      <c r="P38" s="196">
        <v>36.380000000000003</v>
      </c>
      <c r="Q38" s="196">
        <v>2.89</v>
      </c>
      <c r="R38" s="196">
        <v>12.54</v>
      </c>
      <c r="S38" s="196">
        <v>1.39</v>
      </c>
      <c r="T38" s="196">
        <v>0</v>
      </c>
      <c r="U38" s="196">
        <v>24.78</v>
      </c>
      <c r="V38" s="196">
        <v>6.13</v>
      </c>
      <c r="W38" s="196">
        <v>13.37</v>
      </c>
      <c r="X38" s="196">
        <v>29.09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130</v>
      </c>
      <c r="M39" s="196">
        <v>27.22</v>
      </c>
      <c r="N39" s="196">
        <v>34.94</v>
      </c>
      <c r="O39" s="196">
        <v>0</v>
      </c>
      <c r="P39" s="196">
        <v>36.380000000000003</v>
      </c>
      <c r="Q39" s="196">
        <v>2.89</v>
      </c>
      <c r="R39" s="196">
        <v>12.54</v>
      </c>
      <c r="S39" s="196">
        <v>1.39</v>
      </c>
      <c r="T39" s="196">
        <v>0</v>
      </c>
      <c r="U39" s="196">
        <v>24.78</v>
      </c>
      <c r="V39" s="196">
        <v>6.13</v>
      </c>
      <c r="W39" s="196">
        <v>13.37</v>
      </c>
      <c r="X39" s="196">
        <v>29.09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160</v>
      </c>
      <c r="M40" s="196">
        <v>27.22</v>
      </c>
      <c r="N40" s="196">
        <v>34.94</v>
      </c>
      <c r="O40" s="196">
        <v>0</v>
      </c>
      <c r="P40" s="196">
        <v>36.380000000000003</v>
      </c>
      <c r="Q40" s="196">
        <v>2.89</v>
      </c>
      <c r="R40" s="196">
        <v>12.54</v>
      </c>
      <c r="S40" s="196">
        <v>1.39</v>
      </c>
      <c r="T40" s="196">
        <v>0</v>
      </c>
      <c r="U40" s="196">
        <v>24.78</v>
      </c>
      <c r="V40" s="196">
        <v>6.13</v>
      </c>
      <c r="W40" s="196">
        <v>13.37</v>
      </c>
      <c r="X40" s="196">
        <v>29.09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170</v>
      </c>
      <c r="M41" s="196">
        <v>27.22</v>
      </c>
      <c r="N41" s="196">
        <v>34.94</v>
      </c>
      <c r="O41" s="196">
        <v>0</v>
      </c>
      <c r="P41" s="196">
        <v>36.380000000000003</v>
      </c>
      <c r="Q41" s="196">
        <v>2.89</v>
      </c>
      <c r="R41" s="196">
        <v>12.54</v>
      </c>
      <c r="S41" s="196">
        <v>1.39</v>
      </c>
      <c r="T41" s="196">
        <v>0</v>
      </c>
      <c r="U41" s="196">
        <v>24.78</v>
      </c>
      <c r="V41" s="196">
        <v>6.13</v>
      </c>
      <c r="W41" s="196">
        <v>13.37</v>
      </c>
      <c r="X41" s="196">
        <v>29.09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189</v>
      </c>
      <c r="M42" s="196">
        <v>27.22</v>
      </c>
      <c r="N42" s="196">
        <v>34.94</v>
      </c>
      <c r="O42" s="196">
        <v>0</v>
      </c>
      <c r="P42" s="196">
        <v>36.380000000000003</v>
      </c>
      <c r="Q42" s="196">
        <v>2.89</v>
      </c>
      <c r="R42" s="196">
        <v>12.54</v>
      </c>
      <c r="S42" s="196">
        <v>1.39</v>
      </c>
      <c r="T42" s="196">
        <v>0</v>
      </c>
      <c r="U42" s="196">
        <v>24.78</v>
      </c>
      <c r="V42" s="196">
        <v>6.13</v>
      </c>
      <c r="W42" s="196">
        <v>13.37</v>
      </c>
      <c r="X42" s="196">
        <v>29.09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220</v>
      </c>
      <c r="M43" s="196">
        <v>27.22</v>
      </c>
      <c r="N43" s="196">
        <v>34.94</v>
      </c>
      <c r="O43" s="196">
        <v>0</v>
      </c>
      <c r="P43" s="196">
        <v>36.380000000000003</v>
      </c>
      <c r="Q43" s="196">
        <v>2.89</v>
      </c>
      <c r="R43" s="196">
        <v>12.54</v>
      </c>
      <c r="S43" s="196">
        <v>1.39</v>
      </c>
      <c r="T43" s="196">
        <v>0</v>
      </c>
      <c r="U43" s="196">
        <v>24.78</v>
      </c>
      <c r="V43" s="196">
        <v>6.13</v>
      </c>
      <c r="W43" s="196">
        <v>13.37</v>
      </c>
      <c r="X43" s="196">
        <v>29.09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220</v>
      </c>
      <c r="M44" s="196">
        <v>27.22</v>
      </c>
      <c r="N44" s="196">
        <v>34.94</v>
      </c>
      <c r="O44" s="196">
        <v>0</v>
      </c>
      <c r="P44" s="196">
        <v>36.380000000000003</v>
      </c>
      <c r="Q44" s="196">
        <v>2.89</v>
      </c>
      <c r="R44" s="196">
        <v>12.54</v>
      </c>
      <c r="S44" s="196">
        <v>1.39</v>
      </c>
      <c r="T44" s="196">
        <v>0</v>
      </c>
      <c r="U44" s="196">
        <v>24.78</v>
      </c>
      <c r="V44" s="196">
        <v>6.13</v>
      </c>
      <c r="W44" s="196">
        <v>13.37</v>
      </c>
      <c r="X44" s="196">
        <v>29.09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220</v>
      </c>
      <c r="M45" s="196">
        <v>27.22</v>
      </c>
      <c r="N45" s="196">
        <v>34.94</v>
      </c>
      <c r="O45" s="196">
        <v>0</v>
      </c>
      <c r="P45" s="196">
        <v>36.380000000000003</v>
      </c>
      <c r="Q45" s="196">
        <v>2.89</v>
      </c>
      <c r="R45" s="196">
        <v>12.54</v>
      </c>
      <c r="S45" s="196">
        <v>1.39</v>
      </c>
      <c r="T45" s="196">
        <v>0</v>
      </c>
      <c r="U45" s="196">
        <v>24.78</v>
      </c>
      <c r="V45" s="196">
        <v>6.13</v>
      </c>
      <c r="W45" s="196">
        <v>13.37</v>
      </c>
      <c r="X45" s="196">
        <v>29.09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220</v>
      </c>
      <c r="M46" s="196">
        <v>27.22</v>
      </c>
      <c r="N46" s="196">
        <v>34.94</v>
      </c>
      <c r="O46" s="196">
        <v>0</v>
      </c>
      <c r="P46" s="196">
        <v>36.380000000000003</v>
      </c>
      <c r="Q46" s="196">
        <v>2.89</v>
      </c>
      <c r="R46" s="196">
        <v>12.54</v>
      </c>
      <c r="S46" s="196">
        <v>1.39</v>
      </c>
      <c r="T46" s="196">
        <v>0</v>
      </c>
      <c r="U46" s="196">
        <v>24.78</v>
      </c>
      <c r="V46" s="196">
        <v>6.13</v>
      </c>
      <c r="W46" s="196">
        <v>13.37</v>
      </c>
      <c r="X46" s="196">
        <v>29.09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220</v>
      </c>
      <c r="M47" s="196">
        <v>27.22</v>
      </c>
      <c r="N47" s="196">
        <v>34.94</v>
      </c>
      <c r="O47" s="196">
        <v>0</v>
      </c>
      <c r="P47" s="196">
        <v>36.380000000000003</v>
      </c>
      <c r="Q47" s="196">
        <v>2.89</v>
      </c>
      <c r="R47" s="196">
        <v>12.54</v>
      </c>
      <c r="S47" s="196">
        <v>1.39</v>
      </c>
      <c r="T47" s="196">
        <v>0</v>
      </c>
      <c r="U47" s="196">
        <v>24.78</v>
      </c>
      <c r="V47" s="196">
        <v>6.13</v>
      </c>
      <c r="W47" s="196">
        <v>13.37</v>
      </c>
      <c r="X47" s="196">
        <v>29.09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220</v>
      </c>
      <c r="M48" s="196">
        <v>27.22</v>
      </c>
      <c r="N48" s="196">
        <v>34.94</v>
      </c>
      <c r="O48" s="196">
        <v>0</v>
      </c>
      <c r="P48" s="196">
        <v>36.380000000000003</v>
      </c>
      <c r="Q48" s="196">
        <v>2.89</v>
      </c>
      <c r="R48" s="196">
        <v>12.54</v>
      </c>
      <c r="S48" s="196">
        <v>1.39</v>
      </c>
      <c r="T48" s="196">
        <v>0</v>
      </c>
      <c r="U48" s="196">
        <v>24.78</v>
      </c>
      <c r="V48" s="196">
        <v>6.13</v>
      </c>
      <c r="W48" s="196">
        <v>13.37</v>
      </c>
      <c r="X48" s="196">
        <v>29.09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220</v>
      </c>
      <c r="M49" s="196">
        <v>27.22</v>
      </c>
      <c r="N49" s="196">
        <v>34.94</v>
      </c>
      <c r="O49" s="196">
        <v>0</v>
      </c>
      <c r="P49" s="196">
        <v>36.380000000000003</v>
      </c>
      <c r="Q49" s="196">
        <v>2.9</v>
      </c>
      <c r="R49" s="196">
        <v>12.54</v>
      </c>
      <c r="S49" s="196">
        <v>1.39</v>
      </c>
      <c r="T49" s="196">
        <v>0</v>
      </c>
      <c r="U49" s="196">
        <v>24.78</v>
      </c>
      <c r="V49" s="196">
        <v>6.13</v>
      </c>
      <c r="W49" s="196">
        <v>13.37</v>
      </c>
      <c r="X49" s="196">
        <v>29.09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220</v>
      </c>
      <c r="M50" s="196">
        <v>27.22</v>
      </c>
      <c r="N50" s="196">
        <v>34.94</v>
      </c>
      <c r="O50" s="196">
        <v>0</v>
      </c>
      <c r="P50" s="196">
        <v>36.380000000000003</v>
      </c>
      <c r="Q50" s="196">
        <v>2.9</v>
      </c>
      <c r="R50" s="196">
        <v>12.54</v>
      </c>
      <c r="S50" s="196">
        <v>1.39</v>
      </c>
      <c r="T50" s="196">
        <v>0</v>
      </c>
      <c r="U50" s="196">
        <v>24.78</v>
      </c>
      <c r="V50" s="196">
        <v>6.13</v>
      </c>
      <c r="W50" s="196">
        <v>13.37</v>
      </c>
      <c r="X50" s="196">
        <v>29.09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4.55</v>
      </c>
      <c r="L51" s="196">
        <v>154.12</v>
      </c>
      <c r="M51" s="196">
        <v>27.22</v>
      </c>
      <c r="N51" s="196">
        <v>34.94</v>
      </c>
      <c r="O51" s="196">
        <v>0</v>
      </c>
      <c r="P51" s="196">
        <v>36.380000000000003</v>
      </c>
      <c r="Q51" s="196">
        <v>2.89</v>
      </c>
      <c r="R51" s="196">
        <v>12.54</v>
      </c>
      <c r="S51" s="196">
        <v>1.39</v>
      </c>
      <c r="T51" s="196">
        <v>0</v>
      </c>
      <c r="U51" s="196">
        <v>24.78</v>
      </c>
      <c r="V51" s="196">
        <v>6.13</v>
      </c>
      <c r="W51" s="196">
        <v>13.37</v>
      </c>
      <c r="X51" s="196">
        <v>29.09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140</v>
      </c>
      <c r="M52" s="196">
        <v>27.22</v>
      </c>
      <c r="N52" s="196">
        <v>34.94</v>
      </c>
      <c r="O52" s="196">
        <v>0</v>
      </c>
      <c r="P52" s="196">
        <v>36.380000000000003</v>
      </c>
      <c r="Q52" s="196">
        <v>2.89</v>
      </c>
      <c r="R52" s="196">
        <v>12.54</v>
      </c>
      <c r="S52" s="196">
        <v>1.39</v>
      </c>
      <c r="T52" s="196">
        <v>0</v>
      </c>
      <c r="U52" s="196">
        <v>24.78</v>
      </c>
      <c r="V52" s="196">
        <v>6.13</v>
      </c>
      <c r="W52" s="196">
        <v>13.37</v>
      </c>
      <c r="X52" s="196">
        <v>29.09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130</v>
      </c>
      <c r="M53" s="196">
        <v>27.22</v>
      </c>
      <c r="N53" s="196">
        <v>34.94</v>
      </c>
      <c r="O53" s="196">
        <v>0</v>
      </c>
      <c r="P53" s="196">
        <v>36.380000000000003</v>
      </c>
      <c r="Q53" s="196">
        <v>2.89</v>
      </c>
      <c r="R53" s="196">
        <v>12.54</v>
      </c>
      <c r="S53" s="196">
        <v>1.39</v>
      </c>
      <c r="T53" s="196">
        <v>0</v>
      </c>
      <c r="U53" s="196">
        <v>24.78</v>
      </c>
      <c r="V53" s="196">
        <v>6.13</v>
      </c>
      <c r="W53" s="196">
        <v>13.37</v>
      </c>
      <c r="X53" s="196">
        <v>29.09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106</v>
      </c>
      <c r="M54" s="196">
        <v>27.22</v>
      </c>
      <c r="N54" s="196">
        <v>34.94</v>
      </c>
      <c r="O54" s="196">
        <v>0</v>
      </c>
      <c r="P54" s="196">
        <v>36.380000000000003</v>
      </c>
      <c r="Q54" s="196">
        <v>2.89</v>
      </c>
      <c r="R54" s="196">
        <v>12.54</v>
      </c>
      <c r="S54" s="196">
        <v>1.39</v>
      </c>
      <c r="T54" s="196">
        <v>0</v>
      </c>
      <c r="U54" s="196">
        <v>24.78</v>
      </c>
      <c r="V54" s="196">
        <v>6.13</v>
      </c>
      <c r="W54" s="196">
        <v>13.37</v>
      </c>
      <c r="X54" s="196">
        <v>29.09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26.93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106</v>
      </c>
      <c r="M55" s="196">
        <v>27.22</v>
      </c>
      <c r="N55" s="196">
        <v>34.94</v>
      </c>
      <c r="O55" s="196">
        <v>0</v>
      </c>
      <c r="P55" s="196">
        <v>36.380000000000003</v>
      </c>
      <c r="Q55" s="196">
        <v>2.89</v>
      </c>
      <c r="R55" s="196">
        <v>3.86</v>
      </c>
      <c r="S55" s="196">
        <v>1.39</v>
      </c>
      <c r="T55" s="196">
        <v>0</v>
      </c>
      <c r="U55" s="196">
        <v>24.78</v>
      </c>
      <c r="V55" s="196">
        <v>1.93</v>
      </c>
      <c r="W55" s="196">
        <v>13.37</v>
      </c>
      <c r="X55" s="196">
        <v>29.09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55.18</v>
      </c>
      <c r="AQ55" s="196">
        <v>7.71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106</v>
      </c>
      <c r="M56" s="196">
        <v>27.22</v>
      </c>
      <c r="N56" s="196">
        <v>34.94</v>
      </c>
      <c r="O56" s="196">
        <v>0</v>
      </c>
      <c r="P56" s="196">
        <v>36.380000000000003</v>
      </c>
      <c r="Q56" s="196">
        <v>2.89</v>
      </c>
      <c r="R56" s="196">
        <v>3.86</v>
      </c>
      <c r="S56" s="196">
        <v>1.39</v>
      </c>
      <c r="T56" s="196">
        <v>0</v>
      </c>
      <c r="U56" s="196">
        <v>24.78</v>
      </c>
      <c r="V56" s="196">
        <v>1.93</v>
      </c>
      <c r="W56" s="196">
        <v>13.37</v>
      </c>
      <c r="X56" s="196">
        <v>29.09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48.2</v>
      </c>
      <c r="AQ56" s="196">
        <v>7.71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36.380000000000003</v>
      </c>
      <c r="Q57" s="196">
        <v>2.89</v>
      </c>
      <c r="R57" s="196">
        <v>3.86</v>
      </c>
      <c r="S57" s="196">
        <v>1.39</v>
      </c>
      <c r="T57" s="196">
        <v>0</v>
      </c>
      <c r="U57" s="196">
        <v>24.78</v>
      </c>
      <c r="V57" s="196">
        <v>6.13</v>
      </c>
      <c r="W57" s="196">
        <v>13.37</v>
      </c>
      <c r="X57" s="196">
        <v>29.09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7.71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106</v>
      </c>
      <c r="M58" s="196">
        <v>27.22</v>
      </c>
      <c r="N58" s="196">
        <v>34.94</v>
      </c>
      <c r="O58" s="196">
        <v>0</v>
      </c>
      <c r="P58" s="196">
        <v>36.380000000000003</v>
      </c>
      <c r="Q58" s="196">
        <v>2.89</v>
      </c>
      <c r="R58" s="196">
        <v>12.54</v>
      </c>
      <c r="S58" s="196">
        <v>1.39</v>
      </c>
      <c r="T58" s="196">
        <v>0</v>
      </c>
      <c r="U58" s="196">
        <v>24.78</v>
      </c>
      <c r="V58" s="196">
        <v>6.13</v>
      </c>
      <c r="W58" s="196">
        <v>13.37</v>
      </c>
      <c r="X58" s="196">
        <v>29.09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106</v>
      </c>
      <c r="M59" s="196">
        <v>27.22</v>
      </c>
      <c r="N59" s="196">
        <v>34.94</v>
      </c>
      <c r="O59" s="196">
        <v>0</v>
      </c>
      <c r="P59" s="196">
        <v>36.380000000000003</v>
      </c>
      <c r="Q59" s="196">
        <v>2.89</v>
      </c>
      <c r="R59" s="196">
        <v>12.54</v>
      </c>
      <c r="S59" s="196">
        <v>1.39</v>
      </c>
      <c r="T59" s="196">
        <v>0</v>
      </c>
      <c r="U59" s="196">
        <v>24.78</v>
      </c>
      <c r="V59" s="196">
        <v>6.13</v>
      </c>
      <c r="W59" s="196">
        <v>13.37</v>
      </c>
      <c r="X59" s="196">
        <v>29.09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106</v>
      </c>
      <c r="M60" s="196">
        <v>27.22</v>
      </c>
      <c r="N60" s="196">
        <v>34.94</v>
      </c>
      <c r="O60" s="196">
        <v>0</v>
      </c>
      <c r="P60" s="196">
        <v>36.380000000000003</v>
      </c>
      <c r="Q60" s="196">
        <v>2.89</v>
      </c>
      <c r="R60" s="196">
        <v>12.54</v>
      </c>
      <c r="S60" s="196">
        <v>1.39</v>
      </c>
      <c r="T60" s="196">
        <v>0</v>
      </c>
      <c r="U60" s="196">
        <v>24.78</v>
      </c>
      <c r="V60" s="196">
        <v>6.13</v>
      </c>
      <c r="W60" s="196">
        <v>13.37</v>
      </c>
      <c r="X60" s="196">
        <v>29.09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106</v>
      </c>
      <c r="M61" s="196">
        <v>27.22</v>
      </c>
      <c r="N61" s="196">
        <v>34.94</v>
      </c>
      <c r="O61" s="196">
        <v>0</v>
      </c>
      <c r="P61" s="196">
        <v>36.380000000000003</v>
      </c>
      <c r="Q61" s="196">
        <v>2.89</v>
      </c>
      <c r="R61" s="196">
        <v>12.54</v>
      </c>
      <c r="S61" s="196">
        <v>1.39</v>
      </c>
      <c r="T61" s="196">
        <v>0</v>
      </c>
      <c r="U61" s="196">
        <v>24.78</v>
      </c>
      <c r="V61" s="196">
        <v>6.13</v>
      </c>
      <c r="W61" s="196">
        <v>13.37</v>
      </c>
      <c r="X61" s="196">
        <v>29.09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106</v>
      </c>
      <c r="M62" s="196">
        <v>27.22</v>
      </c>
      <c r="N62" s="196">
        <v>34.94</v>
      </c>
      <c r="O62" s="196">
        <v>0</v>
      </c>
      <c r="P62" s="196">
        <v>36.380000000000003</v>
      </c>
      <c r="Q62" s="196">
        <v>2.89</v>
      </c>
      <c r="R62" s="196">
        <v>12.54</v>
      </c>
      <c r="S62" s="196">
        <v>1.39</v>
      </c>
      <c r="T62" s="196">
        <v>0</v>
      </c>
      <c r="U62" s="196">
        <v>24.78</v>
      </c>
      <c r="V62" s="196">
        <v>6.13</v>
      </c>
      <c r="W62" s="196">
        <v>13.37</v>
      </c>
      <c r="X62" s="196">
        <v>29.09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120</v>
      </c>
      <c r="M63" s="196">
        <v>27.22</v>
      </c>
      <c r="N63" s="196">
        <v>34.94</v>
      </c>
      <c r="O63" s="196">
        <v>0</v>
      </c>
      <c r="P63" s="196">
        <v>36.380000000000003</v>
      </c>
      <c r="Q63" s="196">
        <v>2.89</v>
      </c>
      <c r="R63" s="196">
        <v>12.54</v>
      </c>
      <c r="S63" s="196">
        <v>1.39</v>
      </c>
      <c r="T63" s="196">
        <v>0</v>
      </c>
      <c r="U63" s="196">
        <v>24.78</v>
      </c>
      <c r="V63" s="196">
        <v>6.13</v>
      </c>
      <c r="W63" s="196">
        <v>13.37</v>
      </c>
      <c r="X63" s="196">
        <v>29.09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140</v>
      </c>
      <c r="M64" s="196">
        <v>27.22</v>
      </c>
      <c r="N64" s="196">
        <v>34.94</v>
      </c>
      <c r="O64" s="196">
        <v>0</v>
      </c>
      <c r="P64" s="196">
        <v>36.380000000000003</v>
      </c>
      <c r="Q64" s="196">
        <v>2.89</v>
      </c>
      <c r="R64" s="196">
        <v>12.54</v>
      </c>
      <c r="S64" s="196">
        <v>1.39</v>
      </c>
      <c r="T64" s="196">
        <v>0</v>
      </c>
      <c r="U64" s="196">
        <v>24.78</v>
      </c>
      <c r="V64" s="196">
        <v>6.13</v>
      </c>
      <c r="W64" s="196">
        <v>13.37</v>
      </c>
      <c r="X64" s="196">
        <v>29.09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170</v>
      </c>
      <c r="M65" s="196">
        <v>27.22</v>
      </c>
      <c r="N65" s="196">
        <v>34.94</v>
      </c>
      <c r="O65" s="196">
        <v>0</v>
      </c>
      <c r="P65" s="196">
        <v>36.380000000000003</v>
      </c>
      <c r="Q65" s="196">
        <v>2.89</v>
      </c>
      <c r="R65" s="196">
        <v>12.54</v>
      </c>
      <c r="S65" s="196">
        <v>1.39</v>
      </c>
      <c r="T65" s="196">
        <v>0</v>
      </c>
      <c r="U65" s="196">
        <v>24.78</v>
      </c>
      <c r="V65" s="196">
        <v>6.13</v>
      </c>
      <c r="W65" s="196">
        <v>13.37</v>
      </c>
      <c r="X65" s="196">
        <v>29.09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220</v>
      </c>
      <c r="M66" s="196">
        <v>27.22</v>
      </c>
      <c r="N66" s="196">
        <v>34.94</v>
      </c>
      <c r="O66" s="196">
        <v>0</v>
      </c>
      <c r="P66" s="196">
        <v>36.380000000000003</v>
      </c>
      <c r="Q66" s="196">
        <v>2.89</v>
      </c>
      <c r="R66" s="196">
        <v>12.54</v>
      </c>
      <c r="S66" s="196">
        <v>1.39</v>
      </c>
      <c r="T66" s="196">
        <v>0</v>
      </c>
      <c r="U66" s="196">
        <v>24.78</v>
      </c>
      <c r="V66" s="196">
        <v>6.13</v>
      </c>
      <c r="W66" s="196">
        <v>13.37</v>
      </c>
      <c r="X66" s="196">
        <v>29.09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220</v>
      </c>
      <c r="M67" s="196">
        <v>27.22</v>
      </c>
      <c r="N67" s="196">
        <v>34.94</v>
      </c>
      <c r="O67" s="196">
        <v>0</v>
      </c>
      <c r="P67" s="196">
        <v>36.380000000000003</v>
      </c>
      <c r="Q67" s="196">
        <v>2.89</v>
      </c>
      <c r="R67" s="196">
        <v>12.54</v>
      </c>
      <c r="S67" s="196">
        <v>1.39</v>
      </c>
      <c r="T67" s="196">
        <v>0</v>
      </c>
      <c r="U67" s="196">
        <v>24.78</v>
      </c>
      <c r="V67" s="196">
        <v>6.13</v>
      </c>
      <c r="W67" s="196">
        <v>13.37</v>
      </c>
      <c r="X67" s="196">
        <v>29.09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20.67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220</v>
      </c>
      <c r="M68" s="196">
        <v>27.22</v>
      </c>
      <c r="N68" s="196">
        <v>34.94</v>
      </c>
      <c r="O68" s="196">
        <v>0</v>
      </c>
      <c r="P68" s="196">
        <v>36.380000000000003</v>
      </c>
      <c r="Q68" s="196">
        <v>2.89</v>
      </c>
      <c r="R68" s="196">
        <v>12.54</v>
      </c>
      <c r="S68" s="196">
        <v>1.39</v>
      </c>
      <c r="T68" s="196">
        <v>0</v>
      </c>
      <c r="U68" s="196">
        <v>24.78</v>
      </c>
      <c r="V68" s="196">
        <v>6.13</v>
      </c>
      <c r="W68" s="196">
        <v>13.37</v>
      </c>
      <c r="X68" s="196">
        <v>29.09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15.77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220</v>
      </c>
      <c r="M69" s="196">
        <v>27.22</v>
      </c>
      <c r="N69" s="196">
        <v>34.94</v>
      </c>
      <c r="O69" s="196">
        <v>0</v>
      </c>
      <c r="P69" s="196">
        <v>36.380000000000003</v>
      </c>
      <c r="Q69" s="196">
        <v>2.89</v>
      </c>
      <c r="R69" s="196">
        <v>12.54</v>
      </c>
      <c r="S69" s="196">
        <v>1.39</v>
      </c>
      <c r="T69" s="196">
        <v>0</v>
      </c>
      <c r="U69" s="196">
        <v>24.78</v>
      </c>
      <c r="V69" s="196">
        <v>6.13</v>
      </c>
      <c r="W69" s="196">
        <v>13.37</v>
      </c>
      <c r="X69" s="196">
        <v>29.09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8.8800000000000008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220</v>
      </c>
      <c r="M70" s="196">
        <v>27.22</v>
      </c>
      <c r="N70" s="196">
        <v>34.94</v>
      </c>
      <c r="O70" s="196">
        <v>0</v>
      </c>
      <c r="P70" s="196">
        <v>36.380000000000003</v>
      </c>
      <c r="Q70" s="196">
        <v>2.89</v>
      </c>
      <c r="R70" s="196">
        <v>12.54</v>
      </c>
      <c r="S70" s="196">
        <v>1.39</v>
      </c>
      <c r="T70" s="196">
        <v>0</v>
      </c>
      <c r="U70" s="196">
        <v>24.78</v>
      </c>
      <c r="V70" s="196">
        <v>6.13</v>
      </c>
      <c r="W70" s="196">
        <v>13.37</v>
      </c>
      <c r="X70" s="196">
        <v>29.09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4.28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220</v>
      </c>
      <c r="M71" s="196">
        <v>27.22</v>
      </c>
      <c r="N71" s="196">
        <v>34.94</v>
      </c>
      <c r="O71" s="196">
        <v>0</v>
      </c>
      <c r="P71" s="196">
        <v>36.380000000000003</v>
      </c>
      <c r="Q71" s="196">
        <v>2.89</v>
      </c>
      <c r="R71" s="196">
        <v>12.54</v>
      </c>
      <c r="S71" s="196">
        <v>1.39</v>
      </c>
      <c r="T71" s="196">
        <v>0</v>
      </c>
      <c r="U71" s="196">
        <v>24.78</v>
      </c>
      <c r="V71" s="196">
        <v>6.13</v>
      </c>
      <c r="W71" s="196">
        <v>13.37</v>
      </c>
      <c r="X71" s="196">
        <v>29.09</v>
      </c>
      <c r="Y71" s="196">
        <v>0</v>
      </c>
      <c r="Z71">
        <v>0</v>
      </c>
      <c r="AA71" s="196">
        <v>9.69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1.28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220</v>
      </c>
      <c r="M72" s="196">
        <v>27.22</v>
      </c>
      <c r="N72" s="196">
        <v>34.94</v>
      </c>
      <c r="O72" s="196">
        <v>0</v>
      </c>
      <c r="P72" s="196">
        <v>36.380000000000003</v>
      </c>
      <c r="Q72" s="196">
        <v>2.89</v>
      </c>
      <c r="R72" s="196">
        <v>12.54</v>
      </c>
      <c r="S72" s="196">
        <v>1.39</v>
      </c>
      <c r="T72" s="196">
        <v>0</v>
      </c>
      <c r="U72" s="196">
        <v>24.78</v>
      </c>
      <c r="V72" s="196">
        <v>6.13</v>
      </c>
      <c r="W72" s="196">
        <v>13.37</v>
      </c>
      <c r="X72" s="196">
        <v>29.09</v>
      </c>
      <c r="Y72" s="196">
        <v>0</v>
      </c>
      <c r="Z72">
        <v>0</v>
      </c>
      <c r="AA72" s="196">
        <v>9.69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0.45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220</v>
      </c>
      <c r="M73" s="196">
        <v>27.22</v>
      </c>
      <c r="N73" s="196">
        <v>34.94</v>
      </c>
      <c r="O73" s="196">
        <v>0</v>
      </c>
      <c r="P73" s="196">
        <v>36.380000000000003</v>
      </c>
      <c r="Q73" s="196">
        <v>2.89</v>
      </c>
      <c r="R73" s="196">
        <v>12.54</v>
      </c>
      <c r="S73" s="196">
        <v>1.39</v>
      </c>
      <c r="T73" s="196">
        <v>0</v>
      </c>
      <c r="U73" s="196">
        <v>24.78</v>
      </c>
      <c r="V73" s="196">
        <v>6.13</v>
      </c>
      <c r="W73" s="196">
        <v>13.37</v>
      </c>
      <c r="X73" s="196">
        <v>29.09</v>
      </c>
      <c r="Y73" s="196">
        <v>0</v>
      </c>
      <c r="Z73">
        <v>0</v>
      </c>
      <c r="AA73" s="196">
        <v>9.69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0.18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220</v>
      </c>
      <c r="M74" s="196">
        <v>27.22</v>
      </c>
      <c r="N74" s="196">
        <v>34.94</v>
      </c>
      <c r="O74" s="196">
        <v>0</v>
      </c>
      <c r="P74" s="196">
        <v>36.380000000000003</v>
      </c>
      <c r="Q74" s="196">
        <v>2.89</v>
      </c>
      <c r="R74" s="196">
        <v>12.54</v>
      </c>
      <c r="S74" s="196">
        <v>1.39</v>
      </c>
      <c r="T74" s="196">
        <v>0</v>
      </c>
      <c r="U74" s="196">
        <v>24.78</v>
      </c>
      <c r="V74" s="196">
        <v>6.13</v>
      </c>
      <c r="W74" s="196">
        <v>13.37</v>
      </c>
      <c r="X74" s="196">
        <v>29.09</v>
      </c>
      <c r="Y74" s="196">
        <v>0</v>
      </c>
      <c r="Z74">
        <v>0</v>
      </c>
      <c r="AA74" s="196">
        <v>9.69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220</v>
      </c>
      <c r="M75" s="196">
        <v>27.22</v>
      </c>
      <c r="N75" s="196">
        <v>34.94</v>
      </c>
      <c r="O75" s="196">
        <v>0</v>
      </c>
      <c r="P75" s="196">
        <v>36.380000000000003</v>
      </c>
      <c r="Q75" s="196">
        <v>2.89</v>
      </c>
      <c r="R75" s="196">
        <v>12.54</v>
      </c>
      <c r="S75" s="196">
        <v>1.39</v>
      </c>
      <c r="T75" s="196">
        <v>0</v>
      </c>
      <c r="U75" s="196">
        <v>24.78</v>
      </c>
      <c r="V75" s="196">
        <v>6.13</v>
      </c>
      <c r="W75" s="196">
        <v>13.37</v>
      </c>
      <c r="X75" s="196">
        <v>29.09</v>
      </c>
      <c r="Y75" s="196">
        <v>0</v>
      </c>
      <c r="Z75">
        <v>0</v>
      </c>
      <c r="AA75" s="196">
        <v>9.69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220</v>
      </c>
      <c r="M76" s="196">
        <v>27.22</v>
      </c>
      <c r="N76" s="196">
        <v>34.94</v>
      </c>
      <c r="O76" s="196">
        <v>0</v>
      </c>
      <c r="P76" s="196">
        <v>36.380000000000003</v>
      </c>
      <c r="Q76" s="196">
        <v>2.89</v>
      </c>
      <c r="R76" s="196">
        <v>12.54</v>
      </c>
      <c r="S76" s="196">
        <v>1.39</v>
      </c>
      <c r="T76" s="196">
        <v>0</v>
      </c>
      <c r="U76" s="196">
        <v>24.78</v>
      </c>
      <c r="V76" s="196">
        <v>6.13</v>
      </c>
      <c r="W76" s="196">
        <v>13.37</v>
      </c>
      <c r="X76" s="196">
        <v>29.09</v>
      </c>
      <c r="Y76" s="196">
        <v>0</v>
      </c>
      <c r="Z76">
        <v>0</v>
      </c>
      <c r="AA76" s="196">
        <v>9.9499999999999993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220</v>
      </c>
      <c r="M77" s="196">
        <v>27.22</v>
      </c>
      <c r="N77" s="196">
        <v>34.94</v>
      </c>
      <c r="O77" s="196">
        <v>0</v>
      </c>
      <c r="P77" s="196">
        <v>36.380000000000003</v>
      </c>
      <c r="Q77" s="196">
        <v>3.08</v>
      </c>
      <c r="R77" s="196">
        <v>12.54</v>
      </c>
      <c r="S77" s="196">
        <v>1.39</v>
      </c>
      <c r="T77" s="196">
        <v>0</v>
      </c>
      <c r="U77" s="196">
        <v>24.78</v>
      </c>
      <c r="V77" s="196">
        <v>6.13</v>
      </c>
      <c r="W77" s="196">
        <v>13.37</v>
      </c>
      <c r="X77" s="196">
        <v>29.09</v>
      </c>
      <c r="Y77" s="196">
        <v>0</v>
      </c>
      <c r="Z77">
        <v>0</v>
      </c>
      <c r="AA77" s="196">
        <v>9.9499999999999993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220</v>
      </c>
      <c r="M78" s="196">
        <v>27.22</v>
      </c>
      <c r="N78" s="196">
        <v>34.94</v>
      </c>
      <c r="O78" s="196">
        <v>0</v>
      </c>
      <c r="P78" s="196">
        <v>36.380000000000003</v>
      </c>
      <c r="Q78" s="196">
        <v>3.08</v>
      </c>
      <c r="R78" s="196">
        <v>12.54</v>
      </c>
      <c r="S78" s="196">
        <v>1.39</v>
      </c>
      <c r="T78" s="196">
        <v>0</v>
      </c>
      <c r="U78" s="196">
        <v>24.78</v>
      </c>
      <c r="V78" s="196">
        <v>6.13</v>
      </c>
      <c r="W78" s="196">
        <v>13.37</v>
      </c>
      <c r="X78" s="196">
        <v>29.09</v>
      </c>
      <c r="Y78" s="196">
        <v>0</v>
      </c>
      <c r="Z78">
        <v>0</v>
      </c>
      <c r="AA78" s="196">
        <v>9.9499999999999993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220</v>
      </c>
      <c r="M79" s="196">
        <v>27.22</v>
      </c>
      <c r="N79" s="196">
        <v>34.94</v>
      </c>
      <c r="O79" s="196">
        <v>0</v>
      </c>
      <c r="P79" s="196">
        <v>36.380000000000003</v>
      </c>
      <c r="Q79" s="196">
        <v>3.08</v>
      </c>
      <c r="R79" s="196">
        <v>12.54</v>
      </c>
      <c r="S79" s="196">
        <v>1.39</v>
      </c>
      <c r="T79" s="196">
        <v>0</v>
      </c>
      <c r="U79" s="196">
        <v>24.78</v>
      </c>
      <c r="V79" s="196">
        <v>6.13</v>
      </c>
      <c r="W79" s="196">
        <v>13.37</v>
      </c>
      <c r="X79" s="196">
        <v>29.09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220</v>
      </c>
      <c r="M80" s="196">
        <v>27.22</v>
      </c>
      <c r="N80" s="196">
        <v>34.94</v>
      </c>
      <c r="O80" s="196">
        <v>0</v>
      </c>
      <c r="P80" s="196">
        <v>36.380000000000003</v>
      </c>
      <c r="Q80" s="196">
        <v>3.08</v>
      </c>
      <c r="R80" s="196">
        <v>12.54</v>
      </c>
      <c r="S80" s="196">
        <v>1.39</v>
      </c>
      <c r="T80" s="196">
        <v>0</v>
      </c>
      <c r="U80" s="196">
        <v>24.78</v>
      </c>
      <c r="V80" s="196">
        <v>6.13</v>
      </c>
      <c r="W80" s="196">
        <v>13.37</v>
      </c>
      <c r="X80" s="196">
        <v>29.09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220</v>
      </c>
      <c r="M81" s="196">
        <v>27.22</v>
      </c>
      <c r="N81" s="196">
        <v>34.94</v>
      </c>
      <c r="O81" s="196">
        <v>0</v>
      </c>
      <c r="P81" s="196">
        <v>36.380000000000003</v>
      </c>
      <c r="Q81" s="196">
        <v>4.5999999999999996</v>
      </c>
      <c r="R81" s="196">
        <v>12.54</v>
      </c>
      <c r="S81" s="196">
        <v>1.39</v>
      </c>
      <c r="T81" s="196">
        <v>0</v>
      </c>
      <c r="U81" s="196">
        <v>24.78</v>
      </c>
      <c r="V81" s="196">
        <v>6.13</v>
      </c>
      <c r="W81" s="196">
        <v>13.37</v>
      </c>
      <c r="X81" s="196">
        <v>29.09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220</v>
      </c>
      <c r="M82" s="196">
        <v>27.22</v>
      </c>
      <c r="N82" s="196">
        <v>34.94</v>
      </c>
      <c r="O82" s="196">
        <v>0</v>
      </c>
      <c r="P82" s="196">
        <v>36.380000000000003</v>
      </c>
      <c r="Q82" s="196">
        <v>4.5999999999999996</v>
      </c>
      <c r="R82" s="196">
        <v>12.54</v>
      </c>
      <c r="S82" s="196">
        <v>1.39</v>
      </c>
      <c r="T82" s="196">
        <v>0</v>
      </c>
      <c r="U82" s="196">
        <v>24.78</v>
      </c>
      <c r="V82" s="196">
        <v>6.13</v>
      </c>
      <c r="W82" s="196">
        <v>13.37</v>
      </c>
      <c r="X82" s="196">
        <v>29.09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56.97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200</v>
      </c>
      <c r="M83" s="196">
        <v>27.22</v>
      </c>
      <c r="N83" s="196">
        <v>34.94</v>
      </c>
      <c r="O83" s="196">
        <v>0</v>
      </c>
      <c r="P83" s="196">
        <v>36.380000000000003</v>
      </c>
      <c r="Q83" s="196">
        <v>4.6399999999999997</v>
      </c>
      <c r="R83" s="196">
        <v>12.54</v>
      </c>
      <c r="S83" s="196">
        <v>1.39</v>
      </c>
      <c r="T83" s="196">
        <v>0</v>
      </c>
      <c r="U83" s="196">
        <v>24.78</v>
      </c>
      <c r="V83" s="196">
        <v>6.13</v>
      </c>
      <c r="W83" s="196">
        <v>13.37</v>
      </c>
      <c r="X83" s="196">
        <v>29.09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150</v>
      </c>
      <c r="M84" s="196">
        <v>27.22</v>
      </c>
      <c r="N84" s="196">
        <v>34.94</v>
      </c>
      <c r="O84" s="196">
        <v>0</v>
      </c>
      <c r="P84" s="196">
        <v>36.380000000000003</v>
      </c>
      <c r="Q84" s="196">
        <v>3</v>
      </c>
      <c r="R84" s="196">
        <v>12.54</v>
      </c>
      <c r="S84" s="196">
        <v>1.39</v>
      </c>
      <c r="T84" s="196">
        <v>0</v>
      </c>
      <c r="U84" s="196">
        <v>24.78</v>
      </c>
      <c r="V84" s="196">
        <v>6.13</v>
      </c>
      <c r="W84" s="196">
        <v>13.37</v>
      </c>
      <c r="X84" s="196">
        <v>29.09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120</v>
      </c>
      <c r="M85" s="196">
        <v>27.22</v>
      </c>
      <c r="N85" s="196">
        <v>34.94</v>
      </c>
      <c r="O85" s="196">
        <v>0</v>
      </c>
      <c r="P85" s="196">
        <v>36.380000000000003</v>
      </c>
      <c r="Q85" s="196">
        <v>3</v>
      </c>
      <c r="R85" s="196">
        <v>12.54</v>
      </c>
      <c r="S85" s="196">
        <v>1.39</v>
      </c>
      <c r="T85" s="196">
        <v>0</v>
      </c>
      <c r="U85" s="196">
        <v>24.78</v>
      </c>
      <c r="V85" s="196">
        <v>6.13</v>
      </c>
      <c r="W85" s="196">
        <v>13.37</v>
      </c>
      <c r="X85" s="196">
        <v>29.09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106</v>
      </c>
      <c r="M86" s="196">
        <v>27.22</v>
      </c>
      <c r="N86" s="196">
        <v>34.94</v>
      </c>
      <c r="O86" s="196">
        <v>0</v>
      </c>
      <c r="P86" s="196">
        <v>36.380000000000003</v>
      </c>
      <c r="Q86" s="196">
        <v>3</v>
      </c>
      <c r="R86" s="196">
        <v>12.54</v>
      </c>
      <c r="S86" s="196">
        <v>1.39</v>
      </c>
      <c r="T86" s="196">
        <v>0</v>
      </c>
      <c r="U86" s="196">
        <v>24.78</v>
      </c>
      <c r="V86" s="196">
        <v>6.13</v>
      </c>
      <c r="W86" s="196">
        <v>13.37</v>
      </c>
      <c r="X86" s="196">
        <v>29.09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106</v>
      </c>
      <c r="M87" s="196">
        <v>27.22</v>
      </c>
      <c r="N87" s="196">
        <v>34.94</v>
      </c>
      <c r="O87" s="196">
        <v>0</v>
      </c>
      <c r="P87" s="196">
        <v>36.380000000000003</v>
      </c>
      <c r="Q87" s="196">
        <v>3</v>
      </c>
      <c r="R87" s="196">
        <v>12.54</v>
      </c>
      <c r="S87" s="196">
        <v>1.39</v>
      </c>
      <c r="T87" s="196">
        <v>0</v>
      </c>
      <c r="U87" s="196">
        <v>24.78</v>
      </c>
      <c r="V87" s="196">
        <v>6.13</v>
      </c>
      <c r="W87" s="196">
        <v>13.37</v>
      </c>
      <c r="X87" s="196">
        <v>29.09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26.68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36.380000000000003</v>
      </c>
      <c r="Q88" s="196">
        <v>3</v>
      </c>
      <c r="R88" s="196">
        <v>3.86</v>
      </c>
      <c r="S88" s="196">
        <v>1.39</v>
      </c>
      <c r="T88" s="196">
        <v>0</v>
      </c>
      <c r="U88" s="196">
        <v>24.78</v>
      </c>
      <c r="V88" s="196">
        <v>6.13</v>
      </c>
      <c r="W88" s="196">
        <v>13.37</v>
      </c>
      <c r="X88" s="196">
        <v>29.09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36.380000000000003</v>
      </c>
      <c r="Q89" s="196">
        <v>3</v>
      </c>
      <c r="R89" s="196">
        <v>3.86</v>
      </c>
      <c r="S89" s="196">
        <v>1.39</v>
      </c>
      <c r="T89" s="196">
        <v>0</v>
      </c>
      <c r="U89" s="196">
        <v>24.78</v>
      </c>
      <c r="V89" s="196">
        <v>6.13</v>
      </c>
      <c r="W89" s="196">
        <v>13.37</v>
      </c>
      <c r="X89" s="196">
        <v>29.09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36.380000000000003</v>
      </c>
      <c r="Q90" s="196">
        <v>3</v>
      </c>
      <c r="R90" s="196">
        <v>3.86</v>
      </c>
      <c r="S90" s="196">
        <v>1.39</v>
      </c>
      <c r="T90" s="196">
        <v>0</v>
      </c>
      <c r="U90" s="196">
        <v>24.78</v>
      </c>
      <c r="V90" s="196">
        <v>6.13</v>
      </c>
      <c r="W90" s="196">
        <v>13.37</v>
      </c>
      <c r="X90" s="196">
        <v>29.09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74.900000000000006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36.380000000000003</v>
      </c>
      <c r="Q91" s="196">
        <v>3</v>
      </c>
      <c r="R91" s="196">
        <v>3.86</v>
      </c>
      <c r="S91" s="196">
        <v>1.39</v>
      </c>
      <c r="T91" s="196">
        <v>0</v>
      </c>
      <c r="U91" s="196">
        <v>24.78</v>
      </c>
      <c r="V91" s="196">
        <v>6.13</v>
      </c>
      <c r="W91" s="196">
        <v>13.37</v>
      </c>
      <c r="X91" s="196">
        <v>29.09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74.900000000000006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106</v>
      </c>
      <c r="M92" s="196">
        <v>27.22</v>
      </c>
      <c r="N92" s="196">
        <v>34.94</v>
      </c>
      <c r="O92" s="196">
        <v>0</v>
      </c>
      <c r="P92" s="196">
        <v>36.380000000000003</v>
      </c>
      <c r="Q92" s="196">
        <v>3</v>
      </c>
      <c r="R92" s="196">
        <v>3.86</v>
      </c>
      <c r="S92" s="196">
        <v>1.39</v>
      </c>
      <c r="T92" s="196">
        <v>0</v>
      </c>
      <c r="U92" s="196">
        <v>24.78</v>
      </c>
      <c r="V92" s="196">
        <v>1.93</v>
      </c>
      <c r="W92" s="196">
        <v>13.37</v>
      </c>
      <c r="X92" s="196">
        <v>29.09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74.900000000000006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106</v>
      </c>
      <c r="M93" s="196">
        <v>27.22</v>
      </c>
      <c r="N93" s="196">
        <v>34.94</v>
      </c>
      <c r="O93" s="196">
        <v>0</v>
      </c>
      <c r="P93" s="196">
        <v>36.380000000000003</v>
      </c>
      <c r="Q93" s="196">
        <v>3</v>
      </c>
      <c r="R93" s="196">
        <v>3.86</v>
      </c>
      <c r="S93" s="196">
        <v>1.39</v>
      </c>
      <c r="T93" s="196">
        <v>0</v>
      </c>
      <c r="U93" s="196">
        <v>24.78</v>
      </c>
      <c r="V93" s="196">
        <v>1.93</v>
      </c>
      <c r="W93" s="196">
        <v>13.37</v>
      </c>
      <c r="X93" s="196">
        <v>29.09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48.21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106</v>
      </c>
      <c r="M94" s="196">
        <v>27.22</v>
      </c>
      <c r="N94" s="196">
        <v>34.94</v>
      </c>
      <c r="O94" s="196">
        <v>0</v>
      </c>
      <c r="P94" s="196">
        <v>36.380000000000003</v>
      </c>
      <c r="Q94" s="196">
        <v>3</v>
      </c>
      <c r="R94" s="196">
        <v>3.86</v>
      </c>
      <c r="S94" s="196">
        <v>1.39</v>
      </c>
      <c r="T94" s="196">
        <v>0</v>
      </c>
      <c r="U94" s="196">
        <v>24.78</v>
      </c>
      <c r="V94" s="196">
        <v>1.93</v>
      </c>
      <c r="W94" s="196">
        <v>13.37</v>
      </c>
      <c r="X94" s="196">
        <v>29.09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38.56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3.99</v>
      </c>
      <c r="L95" s="196">
        <v>106</v>
      </c>
      <c r="M95" s="196">
        <v>27.22</v>
      </c>
      <c r="N95" s="196">
        <v>34.94</v>
      </c>
      <c r="O95" s="196">
        <v>0</v>
      </c>
      <c r="P95" s="196">
        <v>36.380000000000003</v>
      </c>
      <c r="Q95" s="196">
        <v>3</v>
      </c>
      <c r="R95" s="196">
        <v>3.86</v>
      </c>
      <c r="S95" s="196">
        <v>1.39</v>
      </c>
      <c r="T95" s="196">
        <v>0</v>
      </c>
      <c r="U95" s="196">
        <v>24.78</v>
      </c>
      <c r="V95" s="196">
        <v>1.93</v>
      </c>
      <c r="W95" s="196">
        <v>5.78</v>
      </c>
      <c r="X95" s="196">
        <v>6.75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19.28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106</v>
      </c>
      <c r="M96" s="196">
        <v>27.22</v>
      </c>
      <c r="N96" s="196">
        <v>34.94</v>
      </c>
      <c r="O96" s="196">
        <v>0</v>
      </c>
      <c r="P96" s="196">
        <v>36.380000000000003</v>
      </c>
      <c r="Q96" s="196">
        <v>3</v>
      </c>
      <c r="R96" s="196">
        <v>3.86</v>
      </c>
      <c r="S96" s="196">
        <v>1.39</v>
      </c>
      <c r="T96" s="196">
        <v>0</v>
      </c>
      <c r="U96" s="196">
        <v>24.78</v>
      </c>
      <c r="V96" s="196">
        <v>1.93</v>
      </c>
      <c r="W96" s="196">
        <v>5.78</v>
      </c>
      <c r="X96" s="196">
        <v>6.75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106</v>
      </c>
      <c r="M97" s="196">
        <v>27.22</v>
      </c>
      <c r="N97" s="196">
        <v>34.94</v>
      </c>
      <c r="O97" s="196">
        <v>0</v>
      </c>
      <c r="P97" s="196">
        <v>36.380000000000003</v>
      </c>
      <c r="Q97" s="196">
        <v>3</v>
      </c>
      <c r="R97" s="196">
        <v>3.86</v>
      </c>
      <c r="S97" s="196">
        <v>1.39</v>
      </c>
      <c r="T97" s="196">
        <v>0</v>
      </c>
      <c r="U97" s="196">
        <v>24.78</v>
      </c>
      <c r="V97" s="196">
        <v>1.93</v>
      </c>
      <c r="W97" s="196">
        <v>5.78</v>
      </c>
      <c r="X97" s="196">
        <v>6.75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106</v>
      </c>
      <c r="M98" s="196">
        <v>27.22</v>
      </c>
      <c r="N98" s="196">
        <v>34.94</v>
      </c>
      <c r="O98" s="196">
        <v>0</v>
      </c>
      <c r="P98" s="196">
        <v>36.380000000000003</v>
      </c>
      <c r="Q98" s="196">
        <v>3</v>
      </c>
      <c r="R98" s="196">
        <v>3.86</v>
      </c>
      <c r="S98" s="196">
        <v>1.39</v>
      </c>
      <c r="T98" s="196">
        <v>0</v>
      </c>
      <c r="U98" s="196">
        <v>24.78</v>
      </c>
      <c r="V98" s="196">
        <v>1.93</v>
      </c>
      <c r="W98" s="196">
        <v>5.78</v>
      </c>
      <c r="X98" s="196">
        <v>6.75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6.3019999999999951E-2</v>
      </c>
      <c r="L99">
        <f t="shared" si="0"/>
        <v>3.4292799999999999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0.87312000000000178</v>
      </c>
      <c r="Q99">
        <f t="shared" si="0"/>
        <v>6.8369999999999917E-2</v>
      </c>
      <c r="R99">
        <f t="shared" si="0"/>
        <v>0.21507249999999992</v>
      </c>
      <c r="S99">
        <f t="shared" si="0"/>
        <v>2.7800000000000009E-2</v>
      </c>
      <c r="T99">
        <f t="shared" si="0"/>
        <v>0</v>
      </c>
      <c r="U99">
        <f t="shared" si="0"/>
        <v>0.59472000000000025</v>
      </c>
      <c r="V99">
        <f t="shared" si="0"/>
        <v>0.11346499999999995</v>
      </c>
      <c r="W99">
        <f t="shared" si="0"/>
        <v>0.27267749999999996</v>
      </c>
      <c r="X99">
        <f t="shared" si="0"/>
        <v>0.56141749999999957</v>
      </c>
      <c r="Y99">
        <f t="shared" si="0"/>
        <v>0</v>
      </c>
      <c r="Z99">
        <f t="shared" si="0"/>
        <v>0</v>
      </c>
      <c r="AA99">
        <f t="shared" si="0"/>
        <v>0.26372500000000021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1.4319199999999999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1.439139999999999</v>
      </c>
      <c r="AQ99">
        <f t="shared" si="0"/>
        <v>0.45072000000000034</v>
      </c>
      <c r="AR99">
        <f t="shared" si="0"/>
        <v>0.19972750000000006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19.11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19.11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19.11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19.11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19.11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19.11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19.28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19.28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1.83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1.83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1.83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1.83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1.83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1.88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1.88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19.11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4.9457500000000071E-2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0.46749000000000035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288.22000000000003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298.22000000000003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288.22000000000003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278.22000000000003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0.89775000000000005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6.4982200000000008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114.89</v>
      </c>
      <c r="L3" s="196">
        <v>-40.94</v>
      </c>
      <c r="M3" s="196">
        <v>2.29</v>
      </c>
      <c r="N3" s="196">
        <v>1.87</v>
      </c>
      <c r="O3" s="196">
        <v>2.63</v>
      </c>
      <c r="P3" s="196">
        <v>0.87</v>
      </c>
      <c r="Q3" s="196">
        <v>9.0299999999999994</v>
      </c>
      <c r="R3" s="196">
        <v>0.67</v>
      </c>
      <c r="S3" s="196">
        <v>11.59</v>
      </c>
      <c r="T3" s="196">
        <v>0</v>
      </c>
      <c r="U3" s="196">
        <v>2.23</v>
      </c>
      <c r="V3" s="196">
        <v>0.33</v>
      </c>
      <c r="W3" s="196">
        <v>0.72</v>
      </c>
      <c r="X3" s="196">
        <v>1.55</v>
      </c>
      <c r="Y3" s="196">
        <v>0</v>
      </c>
      <c r="Z3" s="196">
        <v>4.3899999999999997</v>
      </c>
      <c r="AA3" s="196">
        <v>1.42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30.91</v>
      </c>
      <c r="AT3" s="196">
        <v>36.1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119.82</v>
      </c>
      <c r="L4" s="196">
        <v>-93</v>
      </c>
      <c r="M4" s="196">
        <v>2.29</v>
      </c>
      <c r="N4" s="196">
        <v>1.87</v>
      </c>
      <c r="O4" s="196">
        <v>2.63</v>
      </c>
      <c r="P4" s="196">
        <v>0.87</v>
      </c>
      <c r="Q4" s="196">
        <v>9.0299999999999994</v>
      </c>
      <c r="R4" s="196">
        <v>13.8</v>
      </c>
      <c r="S4" s="196">
        <v>11.59</v>
      </c>
      <c r="T4" s="196">
        <v>0</v>
      </c>
      <c r="U4" s="196">
        <v>2.23</v>
      </c>
      <c r="V4" s="196">
        <v>6.21</v>
      </c>
      <c r="W4" s="196">
        <v>0.72</v>
      </c>
      <c r="X4" s="196">
        <v>1.55</v>
      </c>
      <c r="Y4" s="196">
        <v>0</v>
      </c>
      <c r="Z4" s="196">
        <v>45.1</v>
      </c>
      <c r="AA4" s="196">
        <v>25.86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30.91</v>
      </c>
      <c r="AT4" s="196">
        <v>36.1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119.82</v>
      </c>
      <c r="L5" s="196">
        <v>-93</v>
      </c>
      <c r="M5" s="196">
        <v>2.29</v>
      </c>
      <c r="N5" s="196">
        <v>1.87</v>
      </c>
      <c r="O5" s="196">
        <v>2.63</v>
      </c>
      <c r="P5" s="196">
        <v>0.87</v>
      </c>
      <c r="Q5" s="196">
        <v>9.0299999999999994</v>
      </c>
      <c r="R5" s="196">
        <v>13.8</v>
      </c>
      <c r="S5" s="196">
        <v>11.59</v>
      </c>
      <c r="T5" s="196">
        <v>0</v>
      </c>
      <c r="U5" s="196">
        <v>2.23</v>
      </c>
      <c r="V5" s="196">
        <v>6.21</v>
      </c>
      <c r="W5" s="196">
        <v>0.72</v>
      </c>
      <c r="X5" s="196">
        <v>28.19</v>
      </c>
      <c r="Y5" s="196">
        <v>0</v>
      </c>
      <c r="Z5" s="196">
        <v>64.38</v>
      </c>
      <c r="AA5" s="196">
        <v>26.12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30.91</v>
      </c>
      <c r="AT5" s="196">
        <v>36.1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119.82</v>
      </c>
      <c r="L6" s="196">
        <v>-93</v>
      </c>
      <c r="M6" s="196">
        <v>2.29</v>
      </c>
      <c r="N6" s="196">
        <v>1.87</v>
      </c>
      <c r="O6" s="196">
        <v>2.63</v>
      </c>
      <c r="P6" s="196">
        <v>0.87</v>
      </c>
      <c r="Q6" s="196">
        <v>9.0299999999999994</v>
      </c>
      <c r="R6" s="196">
        <v>13.8</v>
      </c>
      <c r="S6" s="196">
        <v>11.59</v>
      </c>
      <c r="T6" s="196">
        <v>0</v>
      </c>
      <c r="U6" s="196">
        <v>2.23</v>
      </c>
      <c r="V6" s="196">
        <v>6.21</v>
      </c>
      <c r="W6" s="196">
        <v>15.21</v>
      </c>
      <c r="X6" s="196">
        <v>28.73</v>
      </c>
      <c r="Y6" s="196">
        <v>0</v>
      </c>
      <c r="Z6" s="196">
        <v>64.39</v>
      </c>
      <c r="AA6" s="196">
        <v>26.12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30.91</v>
      </c>
      <c r="AT6" s="196">
        <v>36.1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119.82</v>
      </c>
      <c r="L7" s="196">
        <v>-93</v>
      </c>
      <c r="M7" s="196">
        <v>2.29</v>
      </c>
      <c r="N7" s="196">
        <v>1.87</v>
      </c>
      <c r="O7" s="196">
        <v>2.63</v>
      </c>
      <c r="P7" s="196">
        <v>0.87</v>
      </c>
      <c r="Q7" s="196">
        <v>9.0299999999999994</v>
      </c>
      <c r="R7" s="196">
        <v>13.8</v>
      </c>
      <c r="S7" s="196">
        <v>11.59</v>
      </c>
      <c r="T7" s="196">
        <v>0</v>
      </c>
      <c r="U7" s="196">
        <v>2.23</v>
      </c>
      <c r="V7" s="196">
        <v>6.21</v>
      </c>
      <c r="W7" s="196">
        <v>15.21</v>
      </c>
      <c r="X7" s="196">
        <v>28.73</v>
      </c>
      <c r="Y7" s="196">
        <v>0</v>
      </c>
      <c r="Z7" s="196">
        <v>64.38</v>
      </c>
      <c r="AA7" s="196">
        <v>26.12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30.91</v>
      </c>
      <c r="AT7" s="196">
        <v>36.1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119.82</v>
      </c>
      <c r="L8" s="196">
        <v>-93</v>
      </c>
      <c r="M8" s="196">
        <v>2.29</v>
      </c>
      <c r="N8" s="196">
        <v>1.87</v>
      </c>
      <c r="O8" s="196">
        <v>2.63</v>
      </c>
      <c r="P8" s="196">
        <v>0.87</v>
      </c>
      <c r="Q8" s="196">
        <v>9.0299999999999994</v>
      </c>
      <c r="R8" s="196">
        <v>13.8</v>
      </c>
      <c r="S8" s="196">
        <v>11.59</v>
      </c>
      <c r="T8" s="196">
        <v>0</v>
      </c>
      <c r="U8" s="196">
        <v>2.23</v>
      </c>
      <c r="V8" s="196">
        <v>6.21</v>
      </c>
      <c r="W8" s="196">
        <v>15.21</v>
      </c>
      <c r="X8" s="196">
        <v>28.73</v>
      </c>
      <c r="Y8" s="196">
        <v>0</v>
      </c>
      <c r="Z8" s="196">
        <v>64.38</v>
      </c>
      <c r="AA8" s="196">
        <v>26.12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30.91</v>
      </c>
      <c r="AT8" s="196">
        <v>36.1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119.82</v>
      </c>
      <c r="L9" s="196">
        <v>-93</v>
      </c>
      <c r="M9" s="196">
        <v>2.29</v>
      </c>
      <c r="N9" s="196">
        <v>1.87</v>
      </c>
      <c r="O9" s="196">
        <v>2.63</v>
      </c>
      <c r="P9" s="196">
        <v>0.87</v>
      </c>
      <c r="Q9" s="196">
        <v>9.0299999999999994</v>
      </c>
      <c r="R9" s="196">
        <v>13.8</v>
      </c>
      <c r="S9" s="196">
        <v>11.59</v>
      </c>
      <c r="T9" s="196">
        <v>0</v>
      </c>
      <c r="U9" s="196">
        <v>2.23</v>
      </c>
      <c r="V9" s="196">
        <v>6.21</v>
      </c>
      <c r="W9" s="196">
        <v>15.21</v>
      </c>
      <c r="X9" s="196">
        <v>30.69</v>
      </c>
      <c r="Y9" s="196">
        <v>0</v>
      </c>
      <c r="Z9" s="196">
        <v>64.38</v>
      </c>
      <c r="AA9" s="196">
        <v>26.12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30.91</v>
      </c>
      <c r="AT9" s="196">
        <v>36.1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119.82</v>
      </c>
      <c r="L10" s="196">
        <v>-93</v>
      </c>
      <c r="M10" s="196">
        <v>2.29</v>
      </c>
      <c r="N10" s="196">
        <v>1.87</v>
      </c>
      <c r="O10" s="196">
        <v>2.63</v>
      </c>
      <c r="P10" s="196">
        <v>0.87</v>
      </c>
      <c r="Q10" s="196">
        <v>9.0299999999999994</v>
      </c>
      <c r="R10" s="196">
        <v>13.8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15.21</v>
      </c>
      <c r="X10" s="196">
        <v>30.69</v>
      </c>
      <c r="Y10" s="196">
        <v>0</v>
      </c>
      <c r="Z10" s="196">
        <v>64.38</v>
      </c>
      <c r="AA10" s="196">
        <v>26.12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30.91</v>
      </c>
      <c r="AT10" s="196">
        <v>36.1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119.82</v>
      </c>
      <c r="L11" s="196">
        <v>-93</v>
      </c>
      <c r="M11" s="196">
        <v>2.29</v>
      </c>
      <c r="N11" s="196">
        <v>1.87</v>
      </c>
      <c r="O11" s="196">
        <v>2.63</v>
      </c>
      <c r="P11" s="196">
        <v>0.87</v>
      </c>
      <c r="Q11" s="196">
        <v>9.0299999999999994</v>
      </c>
      <c r="R11" s="196">
        <v>13.8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15.21</v>
      </c>
      <c r="X11" s="196">
        <v>30.69</v>
      </c>
      <c r="Y11" s="196">
        <v>0</v>
      </c>
      <c r="Z11" s="196">
        <v>64.38</v>
      </c>
      <c r="AA11" s="196">
        <v>26.12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30.91</v>
      </c>
      <c r="AT11" s="196">
        <v>36.1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119.82</v>
      </c>
      <c r="L12" s="196">
        <v>-93</v>
      </c>
      <c r="M12" s="196">
        <v>2.29</v>
      </c>
      <c r="N12" s="196">
        <v>1.87</v>
      </c>
      <c r="O12" s="196">
        <v>2.63</v>
      </c>
      <c r="P12" s="196">
        <v>0.87</v>
      </c>
      <c r="Q12" s="196">
        <v>9.0299999999999994</v>
      </c>
      <c r="R12" s="196">
        <v>13.8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15.21</v>
      </c>
      <c r="X12" s="196">
        <v>30.69</v>
      </c>
      <c r="Y12" s="196">
        <v>0</v>
      </c>
      <c r="Z12" s="196">
        <v>64.38</v>
      </c>
      <c r="AA12" s="196">
        <v>26.12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30.91</v>
      </c>
      <c r="AT12" s="196">
        <v>36.1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119.82</v>
      </c>
      <c r="L13" s="196">
        <v>-93</v>
      </c>
      <c r="M13" s="196">
        <v>2.29</v>
      </c>
      <c r="N13" s="196">
        <v>1.87</v>
      </c>
      <c r="O13" s="196">
        <v>2.63</v>
      </c>
      <c r="P13" s="196">
        <v>0.87</v>
      </c>
      <c r="Q13" s="196">
        <v>9.0299999999999994</v>
      </c>
      <c r="R13" s="196">
        <v>13.8</v>
      </c>
      <c r="S13" s="196">
        <v>11.59</v>
      </c>
      <c r="T13" s="196">
        <v>0</v>
      </c>
      <c r="U13" s="196">
        <v>2.23</v>
      </c>
      <c r="V13" s="196">
        <v>6.21</v>
      </c>
      <c r="W13" s="196">
        <v>0.72</v>
      </c>
      <c r="X13" s="196">
        <v>30.69</v>
      </c>
      <c r="Y13" s="196">
        <v>0</v>
      </c>
      <c r="Z13" s="196">
        <v>64.38</v>
      </c>
      <c r="AA13" s="196">
        <v>26.12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30.91</v>
      </c>
      <c r="AT13" s="196">
        <v>36.1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119.82</v>
      </c>
      <c r="L14" s="196">
        <v>-93</v>
      </c>
      <c r="M14" s="196">
        <v>2.29</v>
      </c>
      <c r="N14" s="196">
        <v>1.87</v>
      </c>
      <c r="O14" s="196">
        <v>2.63</v>
      </c>
      <c r="P14" s="196">
        <v>0.87</v>
      </c>
      <c r="Q14" s="196">
        <v>9.0299999999999994</v>
      </c>
      <c r="R14" s="196">
        <v>13.8</v>
      </c>
      <c r="S14" s="196">
        <v>11.59</v>
      </c>
      <c r="T14" s="196">
        <v>0</v>
      </c>
      <c r="U14" s="196">
        <v>2.23</v>
      </c>
      <c r="V14" s="196">
        <v>6.21</v>
      </c>
      <c r="W14" s="196">
        <v>0.71</v>
      </c>
      <c r="X14" s="196">
        <v>30.69</v>
      </c>
      <c r="Y14" s="196">
        <v>0</v>
      </c>
      <c r="Z14" s="196">
        <v>64.38</v>
      </c>
      <c r="AA14" s="196">
        <v>26.12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30.91</v>
      </c>
      <c r="AT14" s="196">
        <v>36.1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119.82</v>
      </c>
      <c r="L15" s="196">
        <v>-93</v>
      </c>
      <c r="M15" s="196">
        <v>2.29</v>
      </c>
      <c r="N15" s="196">
        <v>1.87</v>
      </c>
      <c r="O15" s="196">
        <v>2.63</v>
      </c>
      <c r="P15" s="196">
        <v>0.87</v>
      </c>
      <c r="Q15" s="196">
        <v>9.0299999999999994</v>
      </c>
      <c r="R15" s="196">
        <v>13.8</v>
      </c>
      <c r="S15" s="196">
        <v>11.59</v>
      </c>
      <c r="T15" s="196">
        <v>0</v>
      </c>
      <c r="U15" s="196">
        <v>2.23</v>
      </c>
      <c r="V15" s="196">
        <v>6.21</v>
      </c>
      <c r="W15" s="196">
        <v>0.71</v>
      </c>
      <c r="X15" s="196">
        <v>1.62</v>
      </c>
      <c r="Y15" s="196">
        <v>0</v>
      </c>
      <c r="Z15" s="196">
        <v>64.38</v>
      </c>
      <c r="AA15" s="196">
        <v>26.12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30.91</v>
      </c>
      <c r="AT15" s="196">
        <v>36.1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119.82</v>
      </c>
      <c r="L16" s="196">
        <v>-93</v>
      </c>
      <c r="M16" s="196">
        <v>2.29</v>
      </c>
      <c r="N16" s="196">
        <v>1.87</v>
      </c>
      <c r="O16" s="196">
        <v>2.63</v>
      </c>
      <c r="P16" s="196">
        <v>0.87</v>
      </c>
      <c r="Q16" s="196">
        <v>9.0299999999999994</v>
      </c>
      <c r="R16" s="196">
        <v>13.8</v>
      </c>
      <c r="S16" s="196">
        <v>11.59</v>
      </c>
      <c r="T16" s="196">
        <v>0</v>
      </c>
      <c r="U16" s="196">
        <v>2.23</v>
      </c>
      <c r="V16" s="196">
        <v>6.21</v>
      </c>
      <c r="W16" s="196">
        <v>0.71</v>
      </c>
      <c r="X16" s="196">
        <v>1.62</v>
      </c>
      <c r="Y16" s="196">
        <v>0</v>
      </c>
      <c r="Z16" s="196">
        <v>52.81</v>
      </c>
      <c r="AA16" s="196">
        <v>26.12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30.91</v>
      </c>
      <c r="AT16" s="196">
        <v>36.1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119.82</v>
      </c>
      <c r="L17" s="196">
        <v>-93</v>
      </c>
      <c r="M17" s="196">
        <v>2.29</v>
      </c>
      <c r="N17" s="196">
        <v>1.87</v>
      </c>
      <c r="O17" s="196">
        <v>2.63</v>
      </c>
      <c r="P17" s="196">
        <v>0.87</v>
      </c>
      <c r="Q17" s="196">
        <v>9.0299999999999994</v>
      </c>
      <c r="R17" s="196">
        <v>13.8</v>
      </c>
      <c r="S17" s="196">
        <v>11.59</v>
      </c>
      <c r="T17" s="196">
        <v>0</v>
      </c>
      <c r="U17" s="196">
        <v>2.23</v>
      </c>
      <c r="V17" s="196">
        <v>6.21</v>
      </c>
      <c r="W17" s="196">
        <v>0.71</v>
      </c>
      <c r="X17" s="196">
        <v>1.69</v>
      </c>
      <c r="Y17" s="196">
        <v>0</v>
      </c>
      <c r="Z17" s="196">
        <v>45.1</v>
      </c>
      <c r="AA17" s="196">
        <v>26.12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30.91</v>
      </c>
      <c r="AT17" s="196">
        <v>36.1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119.82</v>
      </c>
      <c r="L18" s="196">
        <v>-93</v>
      </c>
      <c r="M18" s="196">
        <v>2.29</v>
      </c>
      <c r="N18" s="196">
        <v>1.87</v>
      </c>
      <c r="O18" s="196">
        <v>2.63</v>
      </c>
      <c r="P18" s="196">
        <v>0.87</v>
      </c>
      <c r="Q18" s="196">
        <v>9.0299999999999994</v>
      </c>
      <c r="R18" s="196">
        <v>13.8</v>
      </c>
      <c r="S18" s="196">
        <v>11.59</v>
      </c>
      <c r="T18" s="196">
        <v>0</v>
      </c>
      <c r="U18" s="196">
        <v>2.23</v>
      </c>
      <c r="V18" s="196">
        <v>6.21</v>
      </c>
      <c r="W18" s="196">
        <v>0.71</v>
      </c>
      <c r="X18" s="196">
        <v>1.69</v>
      </c>
      <c r="Y18" s="196">
        <v>0</v>
      </c>
      <c r="Z18" s="196">
        <v>37.39</v>
      </c>
      <c r="AA18" s="196">
        <v>26.12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30.91</v>
      </c>
      <c r="AT18" s="196">
        <v>36.1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119.82</v>
      </c>
      <c r="L19" s="196">
        <v>-93</v>
      </c>
      <c r="M19" s="196">
        <v>2.29</v>
      </c>
      <c r="N19" s="196">
        <v>1.87</v>
      </c>
      <c r="O19" s="196">
        <v>2.63</v>
      </c>
      <c r="P19" s="196">
        <v>0.87</v>
      </c>
      <c r="Q19" s="196">
        <v>9.0299999999999994</v>
      </c>
      <c r="R19" s="196">
        <v>13.8</v>
      </c>
      <c r="S19" s="196">
        <v>11.59</v>
      </c>
      <c r="T19" s="196">
        <v>0</v>
      </c>
      <c r="U19" s="196">
        <v>2.23</v>
      </c>
      <c r="V19" s="196">
        <v>6.21</v>
      </c>
      <c r="W19" s="196">
        <v>0.71</v>
      </c>
      <c r="X19" s="196">
        <v>1.69</v>
      </c>
      <c r="Y19" s="196">
        <v>0</v>
      </c>
      <c r="Z19" s="196">
        <v>22.93</v>
      </c>
      <c r="AA19" s="196">
        <v>26.12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30.91</v>
      </c>
      <c r="AT19" s="196">
        <v>36.1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119.82</v>
      </c>
      <c r="L20" s="196">
        <v>-93</v>
      </c>
      <c r="M20" s="196">
        <v>2.29</v>
      </c>
      <c r="N20" s="196">
        <v>1.87</v>
      </c>
      <c r="O20" s="196">
        <v>2.63</v>
      </c>
      <c r="P20" s="196">
        <v>0.87</v>
      </c>
      <c r="Q20" s="196">
        <v>9.0299999999999994</v>
      </c>
      <c r="R20" s="196">
        <v>11.87</v>
      </c>
      <c r="S20" s="196">
        <v>11.59</v>
      </c>
      <c r="T20" s="196">
        <v>0</v>
      </c>
      <c r="U20" s="196">
        <v>2.23</v>
      </c>
      <c r="V20" s="196">
        <v>0.32</v>
      </c>
      <c r="W20" s="196">
        <v>0.71</v>
      </c>
      <c r="X20" s="196">
        <v>1.69</v>
      </c>
      <c r="Y20" s="196">
        <v>0</v>
      </c>
      <c r="Z20" s="196">
        <v>4.3899999999999997</v>
      </c>
      <c r="AA20" s="196">
        <v>26.12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30.91</v>
      </c>
      <c r="AT20" s="196">
        <v>36.1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119.82</v>
      </c>
      <c r="L21" s="196">
        <v>-93</v>
      </c>
      <c r="M21" s="196">
        <v>2.29</v>
      </c>
      <c r="N21" s="196">
        <v>1.87</v>
      </c>
      <c r="O21" s="196">
        <v>2.63</v>
      </c>
      <c r="P21" s="196">
        <v>0.87</v>
      </c>
      <c r="Q21" s="196">
        <v>9.0299999999999994</v>
      </c>
      <c r="R21" s="196">
        <v>0.67</v>
      </c>
      <c r="S21" s="196">
        <v>11.59</v>
      </c>
      <c r="T21" s="196">
        <v>0</v>
      </c>
      <c r="U21" s="196">
        <v>2.23</v>
      </c>
      <c r="V21" s="196">
        <v>0.32</v>
      </c>
      <c r="W21" s="196">
        <v>0.72</v>
      </c>
      <c r="X21" s="196">
        <v>1.75</v>
      </c>
      <c r="Y21" s="196">
        <v>0</v>
      </c>
      <c r="Z21" s="196">
        <v>4.3899999999999997</v>
      </c>
      <c r="AA21" s="196">
        <v>10.69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30.91</v>
      </c>
      <c r="AT21" s="196">
        <v>36.1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119.82</v>
      </c>
      <c r="L22" s="196">
        <v>-93</v>
      </c>
      <c r="M22" s="196">
        <v>2.29</v>
      </c>
      <c r="N22" s="196">
        <v>1.87</v>
      </c>
      <c r="O22" s="196">
        <v>2.63</v>
      </c>
      <c r="P22" s="196">
        <v>0.87</v>
      </c>
      <c r="Q22" s="196">
        <v>9.0299999999999994</v>
      </c>
      <c r="R22" s="196">
        <v>0.67</v>
      </c>
      <c r="S22" s="196">
        <v>11.59</v>
      </c>
      <c r="T22" s="196">
        <v>0</v>
      </c>
      <c r="U22" s="196">
        <v>2.23</v>
      </c>
      <c r="V22" s="196">
        <v>0.32</v>
      </c>
      <c r="W22" s="196">
        <v>0.71</v>
      </c>
      <c r="X22" s="196">
        <v>1.75</v>
      </c>
      <c r="Y22" s="196">
        <v>0</v>
      </c>
      <c r="Z22" s="196">
        <v>4.3899999999999997</v>
      </c>
      <c r="AA22" s="196">
        <v>20.34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30.91</v>
      </c>
      <c r="AT22" s="196">
        <v>36.1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84.08</v>
      </c>
      <c r="L23" s="196">
        <v>-93</v>
      </c>
      <c r="M23" s="196">
        <v>2.29</v>
      </c>
      <c r="N23" s="196">
        <v>1.87</v>
      </c>
      <c r="O23" s="196">
        <v>2.63</v>
      </c>
      <c r="P23" s="196">
        <v>0.87</v>
      </c>
      <c r="Q23" s="196">
        <v>9.0299999999999994</v>
      </c>
      <c r="R23" s="196">
        <v>0.67</v>
      </c>
      <c r="S23" s="196">
        <v>11.59</v>
      </c>
      <c r="T23" s="196">
        <v>0</v>
      </c>
      <c r="U23" s="196">
        <v>2.23</v>
      </c>
      <c r="V23" s="196">
        <v>1.34</v>
      </c>
      <c r="W23" s="196">
        <v>0.71</v>
      </c>
      <c r="X23" s="196">
        <v>1.75</v>
      </c>
      <c r="Y23" s="196">
        <v>0</v>
      </c>
      <c r="Z23" s="196">
        <v>4.3899999999999997</v>
      </c>
      <c r="AA23" s="196">
        <v>1.42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30.91</v>
      </c>
      <c r="AT23" s="196">
        <v>36.1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44.63</v>
      </c>
      <c r="L24" s="196">
        <v>-93</v>
      </c>
      <c r="M24" s="196">
        <v>2.29</v>
      </c>
      <c r="N24" s="196">
        <v>1.87</v>
      </c>
      <c r="O24" s="196">
        <v>2.63</v>
      </c>
      <c r="P24" s="196">
        <v>0.87</v>
      </c>
      <c r="Q24" s="196">
        <v>9.0299999999999994</v>
      </c>
      <c r="R24" s="196">
        <v>0.67</v>
      </c>
      <c r="S24" s="196">
        <v>11.59</v>
      </c>
      <c r="T24" s="196">
        <v>0</v>
      </c>
      <c r="U24" s="196">
        <v>2.23</v>
      </c>
      <c r="V24" s="196">
        <v>0.33</v>
      </c>
      <c r="W24" s="196">
        <v>0.71</v>
      </c>
      <c r="X24" s="196">
        <v>1.75</v>
      </c>
      <c r="Y24" s="196">
        <v>0</v>
      </c>
      <c r="Z24" s="196">
        <v>4.3899999999999997</v>
      </c>
      <c r="AA24" s="196">
        <v>1.42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30.91</v>
      </c>
      <c r="AT24" s="196">
        <v>36.1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9.15</v>
      </c>
      <c r="L25" s="196">
        <v>-93</v>
      </c>
      <c r="M25" s="196">
        <v>2.29</v>
      </c>
      <c r="N25" s="196">
        <v>1.87</v>
      </c>
      <c r="O25" s="196">
        <v>2.63</v>
      </c>
      <c r="P25" s="196">
        <v>0.87</v>
      </c>
      <c r="Q25" s="196">
        <v>9.0299999999999994</v>
      </c>
      <c r="R25" s="196">
        <v>0.67</v>
      </c>
      <c r="S25" s="196">
        <v>11.59</v>
      </c>
      <c r="T25" s="196">
        <v>0</v>
      </c>
      <c r="U25" s="196">
        <v>2.23</v>
      </c>
      <c r="V25" s="196">
        <v>0.33</v>
      </c>
      <c r="W25" s="196">
        <v>0.71</v>
      </c>
      <c r="X25" s="196">
        <v>1.82</v>
      </c>
      <c r="Y25" s="196">
        <v>0</v>
      </c>
      <c r="Z25" s="196">
        <v>4.3899999999999997</v>
      </c>
      <c r="AA25" s="196">
        <v>1.42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30.91</v>
      </c>
      <c r="AT25" s="196">
        <v>36.1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9.15</v>
      </c>
      <c r="L26" s="196">
        <v>-93</v>
      </c>
      <c r="M26" s="196">
        <v>2.29</v>
      </c>
      <c r="N26" s="196">
        <v>1.87</v>
      </c>
      <c r="O26" s="196">
        <v>2.63</v>
      </c>
      <c r="P26" s="196">
        <v>0.87</v>
      </c>
      <c r="Q26" s="196">
        <v>9.0299999999999994</v>
      </c>
      <c r="R26" s="196">
        <v>0.79</v>
      </c>
      <c r="S26" s="196">
        <v>11.59</v>
      </c>
      <c r="T26" s="196">
        <v>0</v>
      </c>
      <c r="U26" s="196">
        <v>2.23</v>
      </c>
      <c r="V26" s="196">
        <v>0.32</v>
      </c>
      <c r="W26" s="196">
        <v>0.71</v>
      </c>
      <c r="X26" s="196">
        <v>1.82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30.91</v>
      </c>
      <c r="AT26" s="196">
        <v>36.1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9.14</v>
      </c>
      <c r="L27" s="196">
        <v>-92.43</v>
      </c>
      <c r="M27" s="196">
        <v>2.29</v>
      </c>
      <c r="N27" s="196">
        <v>1.87</v>
      </c>
      <c r="O27" s="196">
        <v>2.63</v>
      </c>
      <c r="P27" s="196">
        <v>0.87</v>
      </c>
      <c r="Q27" s="196">
        <v>9.0299999999999994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0.32</v>
      </c>
      <c r="W27" s="196">
        <v>0.71</v>
      </c>
      <c r="X27" s="196">
        <v>1.82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18.079999999999998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30.81</v>
      </c>
      <c r="AT27" s="196">
        <v>36.1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9.14</v>
      </c>
      <c r="L28" s="196">
        <v>-91.99</v>
      </c>
      <c r="M28" s="196">
        <v>2.29</v>
      </c>
      <c r="N28" s="196">
        <v>1.87</v>
      </c>
      <c r="O28" s="196">
        <v>2.63</v>
      </c>
      <c r="P28" s="196">
        <v>0.87</v>
      </c>
      <c r="Q28" s="196">
        <v>9.0299999999999994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0.32</v>
      </c>
      <c r="W28" s="196">
        <v>0.71</v>
      </c>
      <c r="X28" s="196">
        <v>1.82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18.079999999999998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30.81</v>
      </c>
      <c r="AT28" s="196">
        <v>36.1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9.14</v>
      </c>
      <c r="L29" s="196">
        <v>-91.99</v>
      </c>
      <c r="M29" s="196">
        <v>2.29</v>
      </c>
      <c r="N29" s="196">
        <v>1.87</v>
      </c>
      <c r="O29" s="196">
        <v>2.63</v>
      </c>
      <c r="P29" s="196">
        <v>0.87</v>
      </c>
      <c r="Q29" s="196">
        <v>9.0299999999999994</v>
      </c>
      <c r="R29" s="196">
        <v>0.67</v>
      </c>
      <c r="S29" s="196">
        <v>11.59</v>
      </c>
      <c r="T29" s="196">
        <v>0</v>
      </c>
      <c r="U29" s="196">
        <v>2.23</v>
      </c>
      <c r="V29" s="196">
        <v>0.32</v>
      </c>
      <c r="W29" s="196">
        <v>0.71</v>
      </c>
      <c r="X29" s="196">
        <v>1.88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18.079999999999998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30.81</v>
      </c>
      <c r="AT29" s="196">
        <v>36.1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-92.53</v>
      </c>
      <c r="M30" s="196">
        <v>2.29</v>
      </c>
      <c r="N30" s="196">
        <v>1.87</v>
      </c>
      <c r="O30" s="196">
        <v>2.63</v>
      </c>
      <c r="P30" s="196">
        <v>0.87</v>
      </c>
      <c r="Q30" s="196">
        <v>9.0299999999999994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0.71</v>
      </c>
      <c r="X30" s="196">
        <v>1.88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18.079999999999998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30.81</v>
      </c>
      <c r="AT30" s="196">
        <v>36.1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-92.53</v>
      </c>
      <c r="M31" s="196">
        <v>2.29</v>
      </c>
      <c r="N31" s="196">
        <v>1.87</v>
      </c>
      <c r="O31" s="196">
        <v>2.63</v>
      </c>
      <c r="P31" s="196">
        <v>0.87</v>
      </c>
      <c r="Q31" s="196">
        <v>9.0299999999999994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0.71</v>
      </c>
      <c r="X31" s="196">
        <v>1.88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18.079999999999998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30.81</v>
      </c>
      <c r="AT31" s="196">
        <v>36.1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-92.53</v>
      </c>
      <c r="M32" s="196">
        <v>2.29</v>
      </c>
      <c r="N32" s="196">
        <v>1.87</v>
      </c>
      <c r="O32" s="196">
        <v>2.63</v>
      </c>
      <c r="P32" s="196">
        <v>0.87</v>
      </c>
      <c r="Q32" s="196">
        <v>9.0299999999999994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0.71</v>
      </c>
      <c r="X32" s="196">
        <v>1.88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18.079999999999998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30.81</v>
      </c>
      <c r="AT32" s="196">
        <v>36.1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-91.99</v>
      </c>
      <c r="M33" s="196">
        <v>2.29</v>
      </c>
      <c r="N33" s="196">
        <v>1.87</v>
      </c>
      <c r="O33" s="196">
        <v>2.63</v>
      </c>
      <c r="P33" s="196">
        <v>0.87</v>
      </c>
      <c r="Q33" s="196">
        <v>9.0299999999999994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1.95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20.9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30.81</v>
      </c>
      <c r="AT33" s="196">
        <v>36.1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-91.99</v>
      </c>
      <c r="M34" s="196">
        <v>2.29</v>
      </c>
      <c r="N34" s="196">
        <v>1.87</v>
      </c>
      <c r="O34" s="196">
        <v>2.63</v>
      </c>
      <c r="P34" s="196">
        <v>0.87</v>
      </c>
      <c r="Q34" s="196">
        <v>9.0299999999999994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1.95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20.9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30.81</v>
      </c>
      <c r="AT34" s="196">
        <v>36.1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-91.85</v>
      </c>
      <c r="M35" s="196">
        <v>2.29</v>
      </c>
      <c r="N35" s="196">
        <v>1.87</v>
      </c>
      <c r="O35" s="196">
        <v>2.63</v>
      </c>
      <c r="P35" s="196">
        <v>0.87</v>
      </c>
      <c r="Q35" s="196">
        <v>9.0299999999999994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1.95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30.81</v>
      </c>
      <c r="AT35" s="196">
        <v>36.1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-92.14</v>
      </c>
      <c r="M36" s="196">
        <v>2.29</v>
      </c>
      <c r="N36" s="196">
        <v>1.87</v>
      </c>
      <c r="O36" s="196">
        <v>2.63</v>
      </c>
      <c r="P36" s="196">
        <v>0.87</v>
      </c>
      <c r="Q36" s="196">
        <v>9.0299999999999994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1.95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30.81</v>
      </c>
      <c r="AT36" s="196">
        <v>36.1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-91.56</v>
      </c>
      <c r="M37" s="196">
        <v>2.29</v>
      </c>
      <c r="N37" s="196">
        <v>1.87</v>
      </c>
      <c r="O37" s="196">
        <v>2.63</v>
      </c>
      <c r="P37" s="196">
        <v>0.87</v>
      </c>
      <c r="Q37" s="196">
        <v>9.0299999999999994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2.02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30.81</v>
      </c>
      <c r="AT37" s="196">
        <v>36.1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-91.56</v>
      </c>
      <c r="M38" s="196">
        <v>2.29</v>
      </c>
      <c r="N38" s="196">
        <v>1.87</v>
      </c>
      <c r="O38" s="196">
        <v>2.63</v>
      </c>
      <c r="P38" s="196">
        <v>0.87</v>
      </c>
      <c r="Q38" s="196">
        <v>9.0299999999999994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2.02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17.36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30.81</v>
      </c>
      <c r="AT38" s="196">
        <v>36.1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-138.31</v>
      </c>
      <c r="M39" s="196">
        <v>2.29</v>
      </c>
      <c r="N39" s="196">
        <v>1.87</v>
      </c>
      <c r="O39" s="196">
        <v>2.63</v>
      </c>
      <c r="P39" s="196">
        <v>0.87</v>
      </c>
      <c r="Q39" s="196">
        <v>9.0299999999999994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2.02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17.36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30.81</v>
      </c>
      <c r="AT39" s="196">
        <v>36.1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-182.79</v>
      </c>
      <c r="M40" s="196">
        <v>2.29</v>
      </c>
      <c r="N40" s="196">
        <v>1.87</v>
      </c>
      <c r="O40" s="196">
        <v>2.63</v>
      </c>
      <c r="P40" s="196">
        <v>0.87</v>
      </c>
      <c r="Q40" s="196">
        <v>9.0299999999999994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2.02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17.36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30.81</v>
      </c>
      <c r="AT40" s="196">
        <v>36.1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-182.43</v>
      </c>
      <c r="M41" s="196">
        <v>2.29</v>
      </c>
      <c r="N41" s="196">
        <v>1.87</v>
      </c>
      <c r="O41" s="196">
        <v>2.63</v>
      </c>
      <c r="P41" s="196">
        <v>0.87</v>
      </c>
      <c r="Q41" s="196">
        <v>9.0299999999999994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2.09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17.36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30.77</v>
      </c>
      <c r="AT41" s="196">
        <v>36.1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-181.75</v>
      </c>
      <c r="M42" s="196">
        <v>2.29</v>
      </c>
      <c r="N42" s="196">
        <v>1.87</v>
      </c>
      <c r="O42" s="196">
        <v>2.63</v>
      </c>
      <c r="P42" s="196">
        <v>0.87</v>
      </c>
      <c r="Q42" s="196">
        <v>9.0299999999999994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2.09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17.36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30.77</v>
      </c>
      <c r="AT42" s="196">
        <v>36.1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-133.26</v>
      </c>
      <c r="M43" s="196">
        <v>2.29</v>
      </c>
      <c r="N43" s="196">
        <v>1.87</v>
      </c>
      <c r="O43" s="196">
        <v>2.63</v>
      </c>
      <c r="P43" s="196">
        <v>0.87</v>
      </c>
      <c r="Q43" s="196">
        <v>9.0299999999999994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2.09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30.62</v>
      </c>
      <c r="AT43" s="196">
        <v>36.1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-88.91</v>
      </c>
      <c r="M44" s="196">
        <v>2.29</v>
      </c>
      <c r="N44" s="196">
        <v>1.87</v>
      </c>
      <c r="O44" s="196">
        <v>2.63</v>
      </c>
      <c r="P44" s="196">
        <v>0.87</v>
      </c>
      <c r="Q44" s="196">
        <v>9.0299999999999994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2.09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30.62</v>
      </c>
      <c r="AT44" s="196">
        <v>36.1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-88.91</v>
      </c>
      <c r="M45" s="196">
        <v>2.29</v>
      </c>
      <c r="N45" s="196">
        <v>1.87</v>
      </c>
      <c r="O45" s="196">
        <v>2.63</v>
      </c>
      <c r="P45" s="196">
        <v>0.87</v>
      </c>
      <c r="Q45" s="196">
        <v>9.0299999999999994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2.15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30.62</v>
      </c>
      <c r="AT45" s="196">
        <v>36.1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9.15</v>
      </c>
      <c r="L46" s="196">
        <v>-88.91</v>
      </c>
      <c r="M46" s="196">
        <v>2.29</v>
      </c>
      <c r="N46" s="196">
        <v>1.87</v>
      </c>
      <c r="O46" s="196">
        <v>2.63</v>
      </c>
      <c r="P46" s="196">
        <v>0.87</v>
      </c>
      <c r="Q46" s="196">
        <v>9.0299999999999994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2.15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30.62</v>
      </c>
      <c r="AT46" s="196">
        <v>36.1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9.15</v>
      </c>
      <c r="L47" s="196">
        <v>-88.91</v>
      </c>
      <c r="M47" s="196">
        <v>2.29</v>
      </c>
      <c r="N47" s="196">
        <v>1.87</v>
      </c>
      <c r="O47" s="196">
        <v>2.63</v>
      </c>
      <c r="P47" s="196">
        <v>0.87</v>
      </c>
      <c r="Q47" s="196">
        <v>9.0299999999999994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2.15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17.36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30.62</v>
      </c>
      <c r="AT47" s="196">
        <v>36.1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36.380000000000003</v>
      </c>
      <c r="L48" s="196">
        <v>-88.91</v>
      </c>
      <c r="M48" s="196">
        <v>2.29</v>
      </c>
      <c r="N48" s="196">
        <v>1.87</v>
      </c>
      <c r="O48" s="196">
        <v>2.63</v>
      </c>
      <c r="P48" s="196">
        <v>0.87</v>
      </c>
      <c r="Q48" s="196">
        <v>9.0299999999999994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2.15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17.36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30.62</v>
      </c>
      <c r="AT48" s="196">
        <v>36.1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81.260000000000005</v>
      </c>
      <c r="L49" s="196">
        <v>-88.91</v>
      </c>
      <c r="M49" s="196">
        <v>2.29</v>
      </c>
      <c r="N49" s="196">
        <v>1.87</v>
      </c>
      <c r="O49" s="196">
        <v>2.63</v>
      </c>
      <c r="P49" s="196">
        <v>0.87</v>
      </c>
      <c r="Q49" s="196">
        <v>9.0299999999999994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2.2200000000000002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17.36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30.62</v>
      </c>
      <c r="AT49" s="196">
        <v>36.1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100.55</v>
      </c>
      <c r="L50" s="196">
        <v>-88.91</v>
      </c>
      <c r="M50" s="196">
        <v>2.29</v>
      </c>
      <c r="N50" s="196">
        <v>1.87</v>
      </c>
      <c r="O50" s="196">
        <v>2.63</v>
      </c>
      <c r="P50" s="196">
        <v>0.87</v>
      </c>
      <c r="Q50" s="196">
        <v>9.0299999999999994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2.2200000000000002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17.36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30.62</v>
      </c>
      <c r="AT50" s="196">
        <v>36.1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118.55</v>
      </c>
      <c r="L51" s="196">
        <v>-101.58</v>
      </c>
      <c r="M51" s="196">
        <v>2.29</v>
      </c>
      <c r="N51" s="196">
        <v>1.87</v>
      </c>
      <c r="O51" s="196">
        <v>2.63</v>
      </c>
      <c r="P51" s="196">
        <v>0.87</v>
      </c>
      <c r="Q51" s="196">
        <v>9.0299999999999994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0.71</v>
      </c>
      <c r="X51" s="196">
        <v>2.2200000000000002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36.1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-91.78</v>
      </c>
      <c r="M52" s="196">
        <v>2.29</v>
      </c>
      <c r="N52" s="196">
        <v>1.87</v>
      </c>
      <c r="O52" s="196">
        <v>2.63</v>
      </c>
      <c r="P52" s="196">
        <v>0.87</v>
      </c>
      <c r="Q52" s="196">
        <v>9.0299999999999994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0.71</v>
      </c>
      <c r="X52" s="196">
        <v>2.2200000000000002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36.1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-92.14</v>
      </c>
      <c r="M53" s="196">
        <v>2.29</v>
      </c>
      <c r="N53" s="196">
        <v>1.87</v>
      </c>
      <c r="O53" s="196">
        <v>2.63</v>
      </c>
      <c r="P53" s="196">
        <v>0.87</v>
      </c>
      <c r="Q53" s="196">
        <v>9.0299999999999994</v>
      </c>
      <c r="R53" s="196">
        <v>0.67</v>
      </c>
      <c r="S53" s="196">
        <v>11.59</v>
      </c>
      <c r="T53" s="196">
        <v>0</v>
      </c>
      <c r="U53" s="196">
        <v>2.23</v>
      </c>
      <c r="V53" s="196">
        <v>0.32</v>
      </c>
      <c r="W53" s="196">
        <v>0.71</v>
      </c>
      <c r="X53" s="196">
        <v>2.2799999999999998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36.1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-93</v>
      </c>
      <c r="M54" s="196">
        <v>2.29</v>
      </c>
      <c r="N54" s="196">
        <v>1.87</v>
      </c>
      <c r="O54" s="196">
        <v>2.63</v>
      </c>
      <c r="P54" s="196">
        <v>0.87</v>
      </c>
      <c r="Q54" s="196">
        <v>9.0299999999999994</v>
      </c>
      <c r="R54" s="196">
        <v>13.8</v>
      </c>
      <c r="S54" s="196">
        <v>11.59</v>
      </c>
      <c r="T54" s="196">
        <v>0</v>
      </c>
      <c r="U54" s="196">
        <v>2.23</v>
      </c>
      <c r="V54" s="196">
        <v>4.28</v>
      </c>
      <c r="W54" s="196">
        <v>0.71</v>
      </c>
      <c r="X54" s="196">
        <v>2.2799999999999998</v>
      </c>
      <c r="Y54" s="196">
        <v>0</v>
      </c>
      <c r="Z54" s="196">
        <v>4.3899999999999997</v>
      </c>
      <c r="AA54" s="196">
        <v>25.99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36.1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123.15</v>
      </c>
      <c r="L55" s="196">
        <v>-91.48</v>
      </c>
      <c r="M55" s="196">
        <v>2.29</v>
      </c>
      <c r="N55" s="196">
        <v>1.87</v>
      </c>
      <c r="O55" s="196">
        <v>2.63</v>
      </c>
      <c r="P55" s="196">
        <v>0.87</v>
      </c>
      <c r="Q55" s="196">
        <v>9.0299999999999994</v>
      </c>
      <c r="R55" s="196">
        <v>13.8</v>
      </c>
      <c r="S55" s="196">
        <v>11.59</v>
      </c>
      <c r="T55" s="196">
        <v>0</v>
      </c>
      <c r="U55" s="196">
        <v>2.23</v>
      </c>
      <c r="V55" s="196">
        <v>6.21</v>
      </c>
      <c r="W55" s="196">
        <v>0.71</v>
      </c>
      <c r="X55" s="196">
        <v>2.2799999999999998</v>
      </c>
      <c r="Y55" s="196">
        <v>0</v>
      </c>
      <c r="Z55" s="196">
        <v>35.409999999999997</v>
      </c>
      <c r="AA55" s="196">
        <v>26.12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36.1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-91.48</v>
      </c>
      <c r="M56" s="196">
        <v>2.29</v>
      </c>
      <c r="N56" s="196">
        <v>1.87</v>
      </c>
      <c r="O56" s="196">
        <v>2.63</v>
      </c>
      <c r="P56" s="196">
        <v>0.87</v>
      </c>
      <c r="Q56" s="196">
        <v>9.0299999999999994</v>
      </c>
      <c r="R56" s="196">
        <v>13.8</v>
      </c>
      <c r="S56" s="196">
        <v>11.59</v>
      </c>
      <c r="T56" s="196">
        <v>0</v>
      </c>
      <c r="U56" s="196">
        <v>2.23</v>
      </c>
      <c r="V56" s="196">
        <v>6.21</v>
      </c>
      <c r="W56" s="196">
        <v>0.71</v>
      </c>
      <c r="X56" s="196">
        <v>2.2799999999999998</v>
      </c>
      <c r="Y56" s="196">
        <v>0</v>
      </c>
      <c r="Z56" s="196">
        <v>64.39</v>
      </c>
      <c r="AA56" s="196">
        <v>26.12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36.1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-91.48</v>
      </c>
      <c r="M57" s="196">
        <v>2.29</v>
      </c>
      <c r="N57" s="196">
        <v>1.87</v>
      </c>
      <c r="O57" s="196">
        <v>2.63</v>
      </c>
      <c r="P57" s="196">
        <v>0.87</v>
      </c>
      <c r="Q57" s="196">
        <v>9.0299999999999994</v>
      </c>
      <c r="R57" s="196">
        <v>13.8</v>
      </c>
      <c r="S57" s="196">
        <v>11.59</v>
      </c>
      <c r="T57" s="196">
        <v>0</v>
      </c>
      <c r="U57" s="196">
        <v>2.23</v>
      </c>
      <c r="V57" s="196">
        <v>6.21</v>
      </c>
      <c r="W57" s="196">
        <v>0.71</v>
      </c>
      <c r="X57" s="196">
        <v>2.33</v>
      </c>
      <c r="Y57" s="196">
        <v>0</v>
      </c>
      <c r="Z57" s="196">
        <v>60.53</v>
      </c>
      <c r="AA57" s="196">
        <v>26.12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36.1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-91.48</v>
      </c>
      <c r="M58" s="196">
        <v>2.29</v>
      </c>
      <c r="N58" s="196">
        <v>1.87</v>
      </c>
      <c r="O58" s="196">
        <v>2.63</v>
      </c>
      <c r="P58" s="196">
        <v>0.87</v>
      </c>
      <c r="Q58" s="196">
        <v>9.0299999999999994</v>
      </c>
      <c r="R58" s="196">
        <v>13.8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0.71</v>
      </c>
      <c r="X58" s="196">
        <v>2.33</v>
      </c>
      <c r="Y58" s="196">
        <v>0</v>
      </c>
      <c r="Z58" s="196">
        <v>52.81</v>
      </c>
      <c r="AA58" s="196">
        <v>26.12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36.1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-91.48</v>
      </c>
      <c r="M59" s="196">
        <v>2.29</v>
      </c>
      <c r="N59" s="196">
        <v>1.87</v>
      </c>
      <c r="O59" s="196">
        <v>2.63</v>
      </c>
      <c r="P59" s="196">
        <v>0.87</v>
      </c>
      <c r="Q59" s="196">
        <v>9.0299999999999994</v>
      </c>
      <c r="R59" s="196">
        <v>13.8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0.71</v>
      </c>
      <c r="X59" s="196">
        <v>2.33</v>
      </c>
      <c r="Y59" s="196">
        <v>0</v>
      </c>
      <c r="Z59" s="196">
        <v>36.42</v>
      </c>
      <c r="AA59" s="196">
        <v>26.12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36.1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-91.48</v>
      </c>
      <c r="M60" s="196">
        <v>2.29</v>
      </c>
      <c r="N60" s="196">
        <v>1.87</v>
      </c>
      <c r="O60" s="196">
        <v>2.63</v>
      </c>
      <c r="P60" s="196">
        <v>0.87</v>
      </c>
      <c r="Q60" s="196">
        <v>9.0299999999999994</v>
      </c>
      <c r="R60" s="196">
        <v>13.8</v>
      </c>
      <c r="S60" s="196">
        <v>11.59</v>
      </c>
      <c r="T60" s="196">
        <v>0</v>
      </c>
      <c r="U60" s="196">
        <v>2.23</v>
      </c>
      <c r="V60" s="196">
        <v>6.21</v>
      </c>
      <c r="W60" s="196">
        <v>0.71</v>
      </c>
      <c r="X60" s="196">
        <v>2.33</v>
      </c>
      <c r="Y60" s="196">
        <v>0</v>
      </c>
      <c r="Z60" s="196">
        <v>20.03</v>
      </c>
      <c r="AA60" s="196">
        <v>26.12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36.1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-91.48</v>
      </c>
      <c r="M61" s="196">
        <v>2.29</v>
      </c>
      <c r="N61" s="196">
        <v>1.87</v>
      </c>
      <c r="O61" s="196">
        <v>2.63</v>
      </c>
      <c r="P61" s="196">
        <v>0.87</v>
      </c>
      <c r="Q61" s="196">
        <v>9.0299999999999994</v>
      </c>
      <c r="R61" s="196">
        <v>10.91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26.12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36.1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119.83</v>
      </c>
      <c r="L62" s="196">
        <v>-91.48</v>
      </c>
      <c r="M62" s="196">
        <v>2.29</v>
      </c>
      <c r="N62" s="196">
        <v>1.87</v>
      </c>
      <c r="O62" s="196">
        <v>2.63</v>
      </c>
      <c r="P62" s="196">
        <v>0.87</v>
      </c>
      <c r="Q62" s="196">
        <v>9.0299999999999994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16.48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36.1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110.19</v>
      </c>
      <c r="L63" s="196">
        <v>-90.49</v>
      </c>
      <c r="M63" s="196">
        <v>2.29</v>
      </c>
      <c r="N63" s="196">
        <v>1.87</v>
      </c>
      <c r="O63" s="196">
        <v>2.63</v>
      </c>
      <c r="P63" s="196">
        <v>0.87</v>
      </c>
      <c r="Q63" s="196">
        <v>9.0299999999999994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2.93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36.1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81.260000000000005</v>
      </c>
      <c r="L64" s="196">
        <v>-89.08</v>
      </c>
      <c r="M64" s="196">
        <v>2.29</v>
      </c>
      <c r="N64" s="196">
        <v>1.87</v>
      </c>
      <c r="O64" s="196">
        <v>2.63</v>
      </c>
      <c r="P64" s="196">
        <v>0.87</v>
      </c>
      <c r="Q64" s="196">
        <v>9.0299999999999994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2.93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30.62</v>
      </c>
      <c r="AT64" s="196">
        <v>36.1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42.7</v>
      </c>
      <c r="L65" s="196">
        <v>-86.96</v>
      </c>
      <c r="M65" s="196">
        <v>2.29</v>
      </c>
      <c r="N65" s="196">
        <v>1.87</v>
      </c>
      <c r="O65" s="196">
        <v>2.63</v>
      </c>
      <c r="P65" s="196">
        <v>0.87</v>
      </c>
      <c r="Q65" s="196">
        <v>9.0299999999999994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2.93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13.14</v>
      </c>
      <c r="AS65" s="196">
        <v>30.62</v>
      </c>
      <c r="AT65" s="196">
        <v>36.1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9.15</v>
      </c>
      <c r="L66" s="196">
        <v>-83.44</v>
      </c>
      <c r="M66" s="196">
        <v>2.29</v>
      </c>
      <c r="N66" s="196">
        <v>1.87</v>
      </c>
      <c r="O66" s="196">
        <v>2.63</v>
      </c>
      <c r="P66" s="196">
        <v>0.87</v>
      </c>
      <c r="Q66" s="196">
        <v>9.0299999999999994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2.93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30.62</v>
      </c>
      <c r="AT66" s="196">
        <v>36.1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9.15</v>
      </c>
      <c r="L67" s="196">
        <v>-108.51</v>
      </c>
      <c r="M67" s="196">
        <v>2.29</v>
      </c>
      <c r="N67" s="196">
        <v>1.87</v>
      </c>
      <c r="O67" s="196">
        <v>2.63</v>
      </c>
      <c r="P67" s="196">
        <v>0.87</v>
      </c>
      <c r="Q67" s="196">
        <v>9.0299999999999994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2.93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30.62</v>
      </c>
      <c r="AT67" s="196">
        <v>36.1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-179.92</v>
      </c>
      <c r="M68" s="196">
        <v>2.29</v>
      </c>
      <c r="N68" s="196">
        <v>1.87</v>
      </c>
      <c r="O68" s="196">
        <v>2.63</v>
      </c>
      <c r="P68" s="196">
        <v>0.87</v>
      </c>
      <c r="Q68" s="196">
        <v>9.0299999999999994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2.93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13.15</v>
      </c>
      <c r="AS68" s="196">
        <v>30.62</v>
      </c>
      <c r="AT68" s="196">
        <v>36.1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-131.71</v>
      </c>
      <c r="M69" s="196">
        <v>2.29</v>
      </c>
      <c r="N69" s="196">
        <v>1.87</v>
      </c>
      <c r="O69" s="196">
        <v>2.63</v>
      </c>
      <c r="P69" s="196">
        <v>0.87</v>
      </c>
      <c r="Q69" s="196">
        <v>9.0299999999999994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2.93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30.62</v>
      </c>
      <c r="AT69" s="196">
        <v>36.1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-179.92</v>
      </c>
      <c r="M70" s="196">
        <v>2.29</v>
      </c>
      <c r="N70" s="196">
        <v>1.87</v>
      </c>
      <c r="O70" s="196">
        <v>2.63</v>
      </c>
      <c r="P70" s="196">
        <v>0.87</v>
      </c>
      <c r="Q70" s="196">
        <v>9.0299999999999994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30.62</v>
      </c>
      <c r="AT70" s="196">
        <v>36.1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-189.56</v>
      </c>
      <c r="M71" s="196">
        <v>2.29</v>
      </c>
      <c r="N71" s="196">
        <v>1.87</v>
      </c>
      <c r="O71" s="196">
        <v>2.63</v>
      </c>
      <c r="P71" s="196">
        <v>0.87</v>
      </c>
      <c r="Q71" s="196">
        <v>9.0299999999999994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0.32</v>
      </c>
      <c r="W71" s="196">
        <v>0.71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8.6300000000000008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30.62</v>
      </c>
      <c r="AT71" s="196">
        <v>36.1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-189.56</v>
      </c>
      <c r="M72" s="196">
        <v>2.29</v>
      </c>
      <c r="N72" s="196">
        <v>1.87</v>
      </c>
      <c r="O72" s="196">
        <v>2.63</v>
      </c>
      <c r="P72" s="196">
        <v>0.87</v>
      </c>
      <c r="Q72" s="196">
        <v>9.0299999999999994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0.32</v>
      </c>
      <c r="W72" s="196">
        <v>0.71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8.6300000000000008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30.62</v>
      </c>
      <c r="AT72" s="196">
        <v>36.1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-189.56</v>
      </c>
      <c r="M73" s="196">
        <v>2.29</v>
      </c>
      <c r="N73" s="196">
        <v>1.87</v>
      </c>
      <c r="O73" s="196">
        <v>2.63</v>
      </c>
      <c r="P73" s="196">
        <v>0.87</v>
      </c>
      <c r="Q73" s="196">
        <v>9.0299999999999994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8.6300000000000008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-40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30.62</v>
      </c>
      <c r="AT73" s="196">
        <v>36.1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-189.56</v>
      </c>
      <c r="M74" s="196">
        <v>2.29</v>
      </c>
      <c r="N74" s="196">
        <v>1.87</v>
      </c>
      <c r="O74" s="196">
        <v>2.63</v>
      </c>
      <c r="P74" s="196">
        <v>0.87</v>
      </c>
      <c r="Q74" s="196">
        <v>9.0299999999999994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8.6300000000000008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-50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30.62</v>
      </c>
      <c r="AT74" s="196">
        <v>36.1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-189.56</v>
      </c>
      <c r="M75" s="196">
        <v>2.29</v>
      </c>
      <c r="N75" s="196">
        <v>1.87</v>
      </c>
      <c r="O75" s="196">
        <v>2.63</v>
      </c>
      <c r="P75" s="196">
        <v>0.87</v>
      </c>
      <c r="Q75" s="196">
        <v>9.0299999999999994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0.32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8.6300000000000008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-40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30.62</v>
      </c>
      <c r="AT75" s="196">
        <v>36.1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-189.56</v>
      </c>
      <c r="M76" s="196">
        <v>2.29</v>
      </c>
      <c r="N76" s="196">
        <v>1.87</v>
      </c>
      <c r="O76" s="196">
        <v>2.63</v>
      </c>
      <c r="P76" s="196">
        <v>0.87</v>
      </c>
      <c r="Q76" s="196">
        <v>9.0299999999999994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8.4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-30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30.62</v>
      </c>
      <c r="AT76" s="196">
        <v>36.1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-189.56</v>
      </c>
      <c r="M77" s="196">
        <v>2.29</v>
      </c>
      <c r="N77" s="196">
        <v>1.87</v>
      </c>
      <c r="O77" s="196">
        <v>2.63</v>
      </c>
      <c r="P77" s="196">
        <v>0.87</v>
      </c>
      <c r="Q77" s="196">
        <v>9.0299999999999994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8.4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30.62</v>
      </c>
      <c r="AT77" s="196">
        <v>36.1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-189.56</v>
      </c>
      <c r="M78" s="196">
        <v>2.29</v>
      </c>
      <c r="N78" s="196">
        <v>1.87</v>
      </c>
      <c r="O78" s="196">
        <v>2.63</v>
      </c>
      <c r="P78" s="196">
        <v>0.87</v>
      </c>
      <c r="Q78" s="196">
        <v>9.0299999999999994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8.4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30.62</v>
      </c>
      <c r="AT78" s="196">
        <v>36.1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-190.1</v>
      </c>
      <c r="M79" s="196">
        <v>2.29</v>
      </c>
      <c r="N79" s="196">
        <v>1.87</v>
      </c>
      <c r="O79" s="196">
        <v>2.63</v>
      </c>
      <c r="P79" s="196">
        <v>0.87</v>
      </c>
      <c r="Q79" s="196">
        <v>9.0299999999999994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30.81</v>
      </c>
      <c r="AT79" s="196">
        <v>36.1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-190.1</v>
      </c>
      <c r="M80" s="196">
        <v>2.29</v>
      </c>
      <c r="N80" s="196">
        <v>1.87</v>
      </c>
      <c r="O80" s="196">
        <v>2.63</v>
      </c>
      <c r="P80" s="196">
        <v>0.87</v>
      </c>
      <c r="Q80" s="196">
        <v>9.0299999999999994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36.1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-190.1</v>
      </c>
      <c r="M81" s="196">
        <v>2.29</v>
      </c>
      <c r="N81" s="196">
        <v>1.87</v>
      </c>
      <c r="O81" s="196">
        <v>2.63</v>
      </c>
      <c r="P81" s="196">
        <v>0.87</v>
      </c>
      <c r="Q81" s="196">
        <v>9.0299999999999994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36.1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-132.25</v>
      </c>
      <c r="M82" s="196">
        <v>2.29</v>
      </c>
      <c r="N82" s="196">
        <v>1.87</v>
      </c>
      <c r="O82" s="196">
        <v>2.63</v>
      </c>
      <c r="P82" s="196">
        <v>0.87</v>
      </c>
      <c r="Q82" s="196">
        <v>9.0299999999999994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18.079999999999998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36.1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-82.87</v>
      </c>
      <c r="M83" s="196">
        <v>2.29</v>
      </c>
      <c r="N83" s="196">
        <v>1.87</v>
      </c>
      <c r="O83" s="196">
        <v>2.63</v>
      </c>
      <c r="P83" s="196">
        <v>0.87</v>
      </c>
      <c r="Q83" s="196">
        <v>9.0299999999999994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36.1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-86.4</v>
      </c>
      <c r="M84" s="196">
        <v>2.29</v>
      </c>
      <c r="N84" s="196">
        <v>1.87</v>
      </c>
      <c r="O84" s="196">
        <v>2.63</v>
      </c>
      <c r="P84" s="196">
        <v>0.87</v>
      </c>
      <c r="Q84" s="196">
        <v>8.56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36.1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9.15</v>
      </c>
      <c r="L85" s="196">
        <v>-88.51</v>
      </c>
      <c r="M85" s="196">
        <v>2.29</v>
      </c>
      <c r="N85" s="196">
        <v>1.87</v>
      </c>
      <c r="O85" s="196">
        <v>2.63</v>
      </c>
      <c r="P85" s="196">
        <v>0.87</v>
      </c>
      <c r="Q85" s="196">
        <v>8.56</v>
      </c>
      <c r="R85" s="196">
        <v>0.67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0.71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36.1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9.14</v>
      </c>
      <c r="L86" s="196">
        <v>-91.48</v>
      </c>
      <c r="M86" s="196">
        <v>2.29</v>
      </c>
      <c r="N86" s="196">
        <v>1.87</v>
      </c>
      <c r="O86" s="196">
        <v>2.63</v>
      </c>
      <c r="P86" s="196">
        <v>0.87</v>
      </c>
      <c r="Q86" s="196">
        <v>8.56</v>
      </c>
      <c r="R86" s="196">
        <v>0.67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0.71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36.1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7.68</v>
      </c>
      <c r="L87" s="196">
        <v>-91.48</v>
      </c>
      <c r="M87" s="196">
        <v>2.29</v>
      </c>
      <c r="N87" s="196">
        <v>1.87</v>
      </c>
      <c r="O87" s="196">
        <v>2.63</v>
      </c>
      <c r="P87" s="196">
        <v>0.87</v>
      </c>
      <c r="Q87" s="196">
        <v>8.56</v>
      </c>
      <c r="R87" s="196">
        <v>0.67</v>
      </c>
      <c r="S87" s="196">
        <v>11.59</v>
      </c>
      <c r="T87" s="196">
        <v>0</v>
      </c>
      <c r="U87" s="196">
        <v>2.23</v>
      </c>
      <c r="V87" s="196">
        <v>0.32</v>
      </c>
      <c r="W87" s="196">
        <v>0.71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36.1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8.1199999999999992</v>
      </c>
      <c r="L88" s="196">
        <v>-91.48</v>
      </c>
      <c r="M88" s="196">
        <v>2.29</v>
      </c>
      <c r="N88" s="196">
        <v>1.87</v>
      </c>
      <c r="O88" s="196">
        <v>2.63</v>
      </c>
      <c r="P88" s="196">
        <v>0.87</v>
      </c>
      <c r="Q88" s="196">
        <v>8.56</v>
      </c>
      <c r="R88" s="196">
        <v>0.66</v>
      </c>
      <c r="S88" s="196">
        <v>11.59</v>
      </c>
      <c r="T88" s="196">
        <v>0</v>
      </c>
      <c r="U88" s="196">
        <v>2.23</v>
      </c>
      <c r="V88" s="196">
        <v>0.32</v>
      </c>
      <c r="W88" s="196">
        <v>0.71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36.1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8.1199999999999992</v>
      </c>
      <c r="L89" s="196">
        <v>-91.48</v>
      </c>
      <c r="M89" s="196">
        <v>2.29</v>
      </c>
      <c r="N89" s="196">
        <v>1.87</v>
      </c>
      <c r="O89" s="196">
        <v>2.63</v>
      </c>
      <c r="P89" s="196">
        <v>0.87</v>
      </c>
      <c r="Q89" s="196">
        <v>8.56</v>
      </c>
      <c r="R89" s="196">
        <v>0.66</v>
      </c>
      <c r="S89" s="196">
        <v>11.59</v>
      </c>
      <c r="T89" s="196">
        <v>0</v>
      </c>
      <c r="U89" s="196">
        <v>2.23</v>
      </c>
      <c r="V89" s="196">
        <v>0.32</v>
      </c>
      <c r="W89" s="196">
        <v>0.71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30.86</v>
      </c>
      <c r="AT89" s="196">
        <v>36.1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8.1199999999999992</v>
      </c>
      <c r="L90" s="196">
        <v>-91.48</v>
      </c>
      <c r="M90" s="196">
        <v>2.29</v>
      </c>
      <c r="N90" s="196">
        <v>1.87</v>
      </c>
      <c r="O90" s="196">
        <v>2.63</v>
      </c>
      <c r="P90" s="196">
        <v>0.87</v>
      </c>
      <c r="Q90" s="196">
        <v>8.56</v>
      </c>
      <c r="R90" s="196">
        <v>0.66</v>
      </c>
      <c r="S90" s="196">
        <v>11.59</v>
      </c>
      <c r="T90" s="196">
        <v>0</v>
      </c>
      <c r="U90" s="196">
        <v>2.23</v>
      </c>
      <c r="V90" s="196">
        <v>0.32</v>
      </c>
      <c r="W90" s="196">
        <v>0.71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36.1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9.15</v>
      </c>
      <c r="L91" s="196">
        <v>-91.48</v>
      </c>
      <c r="M91" s="196">
        <v>2.29</v>
      </c>
      <c r="N91" s="196">
        <v>1.87</v>
      </c>
      <c r="O91" s="196">
        <v>2.63</v>
      </c>
      <c r="P91" s="196">
        <v>0.87</v>
      </c>
      <c r="Q91" s="196">
        <v>8.56</v>
      </c>
      <c r="R91" s="196">
        <v>0.66</v>
      </c>
      <c r="S91" s="196">
        <v>11.59</v>
      </c>
      <c r="T91" s="196">
        <v>0</v>
      </c>
      <c r="U91" s="196">
        <v>2.23</v>
      </c>
      <c r="V91" s="196">
        <v>0.32</v>
      </c>
      <c r="W91" s="196">
        <v>0.71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36.1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9.14</v>
      </c>
      <c r="L92" s="196">
        <v>-91.48</v>
      </c>
      <c r="M92" s="196">
        <v>2.29</v>
      </c>
      <c r="N92" s="196">
        <v>1.87</v>
      </c>
      <c r="O92" s="196">
        <v>2.63</v>
      </c>
      <c r="P92" s="196">
        <v>0.87</v>
      </c>
      <c r="Q92" s="196">
        <v>8.56</v>
      </c>
      <c r="R92" s="196">
        <v>0.66</v>
      </c>
      <c r="S92" s="196">
        <v>11.59</v>
      </c>
      <c r="T92" s="196">
        <v>0</v>
      </c>
      <c r="U92" s="196">
        <v>2.23</v>
      </c>
      <c r="V92" s="196">
        <v>0.33</v>
      </c>
      <c r="W92" s="196">
        <v>0.71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36.1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9.14</v>
      </c>
      <c r="L93" s="196">
        <v>-91.48</v>
      </c>
      <c r="M93" s="196">
        <v>2.29</v>
      </c>
      <c r="N93" s="196">
        <v>1.87</v>
      </c>
      <c r="O93" s="196">
        <v>2.63</v>
      </c>
      <c r="P93" s="196">
        <v>0.87</v>
      </c>
      <c r="Q93" s="196">
        <v>8.56</v>
      </c>
      <c r="R93" s="196">
        <v>0.66</v>
      </c>
      <c r="S93" s="196">
        <v>11.59</v>
      </c>
      <c r="T93" s="196">
        <v>0</v>
      </c>
      <c r="U93" s="196">
        <v>2.23</v>
      </c>
      <c r="V93" s="196">
        <v>0.33</v>
      </c>
      <c r="W93" s="196">
        <v>0.71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36.1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9.14</v>
      </c>
      <c r="L94" s="196">
        <v>-91.48</v>
      </c>
      <c r="M94" s="196">
        <v>2.29</v>
      </c>
      <c r="N94" s="196">
        <v>1.87</v>
      </c>
      <c r="O94" s="196">
        <v>2.63</v>
      </c>
      <c r="P94" s="196">
        <v>0.87</v>
      </c>
      <c r="Q94" s="196">
        <v>8.56</v>
      </c>
      <c r="R94" s="196">
        <v>0.66</v>
      </c>
      <c r="S94" s="196">
        <v>11.59</v>
      </c>
      <c r="T94" s="196">
        <v>0</v>
      </c>
      <c r="U94" s="196">
        <v>2.23</v>
      </c>
      <c r="V94" s="196">
        <v>0.33</v>
      </c>
      <c r="W94" s="196">
        <v>0.71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36.1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37.68</v>
      </c>
      <c r="L95" s="196">
        <v>-91.48</v>
      </c>
      <c r="M95" s="196">
        <v>2.29</v>
      </c>
      <c r="N95" s="196">
        <v>1.87</v>
      </c>
      <c r="O95" s="196">
        <v>2.63</v>
      </c>
      <c r="P95" s="196">
        <v>0.87</v>
      </c>
      <c r="Q95" s="196">
        <v>8.56</v>
      </c>
      <c r="R95" s="196">
        <v>0.66</v>
      </c>
      <c r="S95" s="196">
        <v>11.59</v>
      </c>
      <c r="T95" s="196">
        <v>0</v>
      </c>
      <c r="U95" s="196">
        <v>2.23</v>
      </c>
      <c r="V95" s="196">
        <v>0.33</v>
      </c>
      <c r="W95" s="196">
        <v>0.71</v>
      </c>
      <c r="X95" s="196">
        <v>2.3199999999999998</v>
      </c>
      <c r="Y95" s="196">
        <v>0</v>
      </c>
      <c r="Z95" s="196">
        <v>4.3899999999999997</v>
      </c>
      <c r="AA95" s="196">
        <v>1.42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36.1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69.72</v>
      </c>
      <c r="L96" s="196">
        <v>-91.48</v>
      </c>
      <c r="M96" s="196">
        <v>2.29</v>
      </c>
      <c r="N96" s="196">
        <v>1.87</v>
      </c>
      <c r="O96" s="196">
        <v>2.63</v>
      </c>
      <c r="P96" s="196">
        <v>0.87</v>
      </c>
      <c r="Q96" s="196">
        <v>8.56</v>
      </c>
      <c r="R96" s="196">
        <v>0.66</v>
      </c>
      <c r="S96" s="196">
        <v>11.59</v>
      </c>
      <c r="T96" s="196">
        <v>0</v>
      </c>
      <c r="U96" s="196">
        <v>2.23</v>
      </c>
      <c r="V96" s="196">
        <v>0.33</v>
      </c>
      <c r="W96" s="196">
        <v>0.71</v>
      </c>
      <c r="X96" s="196">
        <v>2.3199999999999998</v>
      </c>
      <c r="Y96" s="196">
        <v>0</v>
      </c>
      <c r="Z96" s="196">
        <v>4.3899999999999997</v>
      </c>
      <c r="AA96" s="196">
        <v>1.42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36.1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95.28</v>
      </c>
      <c r="L97" s="196">
        <v>-91.48</v>
      </c>
      <c r="M97" s="196">
        <v>2.29</v>
      </c>
      <c r="N97" s="196">
        <v>1.87</v>
      </c>
      <c r="O97" s="196">
        <v>2.63</v>
      </c>
      <c r="P97" s="196">
        <v>0.87</v>
      </c>
      <c r="Q97" s="196">
        <v>8.56</v>
      </c>
      <c r="R97" s="196">
        <v>0.66</v>
      </c>
      <c r="S97" s="196">
        <v>11.59</v>
      </c>
      <c r="T97" s="196">
        <v>0</v>
      </c>
      <c r="U97" s="196">
        <v>2.23</v>
      </c>
      <c r="V97" s="196">
        <v>0.33</v>
      </c>
      <c r="W97" s="196">
        <v>0.71</v>
      </c>
      <c r="X97" s="196">
        <v>2.3199999999999998</v>
      </c>
      <c r="Y97" s="196">
        <v>0</v>
      </c>
      <c r="Z97" s="196">
        <v>4.3899999999999997</v>
      </c>
      <c r="AA97" s="196">
        <v>1.42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36.1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108.96</v>
      </c>
      <c r="L98" s="196">
        <v>-91.48</v>
      </c>
      <c r="M98" s="196">
        <v>2.29</v>
      </c>
      <c r="N98" s="196">
        <v>1.87</v>
      </c>
      <c r="O98" s="196">
        <v>2.63</v>
      </c>
      <c r="P98" s="196">
        <v>0.87</v>
      </c>
      <c r="Q98" s="196">
        <v>8.56</v>
      </c>
      <c r="R98" s="196">
        <v>0.66</v>
      </c>
      <c r="S98" s="196">
        <v>11.59</v>
      </c>
      <c r="T98" s="196">
        <v>0</v>
      </c>
      <c r="U98" s="196">
        <v>2.23</v>
      </c>
      <c r="V98" s="196">
        <v>0.33</v>
      </c>
      <c r="W98" s="196">
        <v>0.71</v>
      </c>
      <c r="X98" s="196">
        <v>2.3199999999999998</v>
      </c>
      <c r="Y98" s="196">
        <v>0</v>
      </c>
      <c r="Z98" s="196">
        <v>4.3899999999999997</v>
      </c>
      <c r="AA98" s="196">
        <v>1.42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36.1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1.2988324999999989</v>
      </c>
      <c r="L99">
        <f t="shared" si="0"/>
        <v>-2.6130899999999984</v>
      </c>
      <c r="M99">
        <f t="shared" si="0"/>
        <v>5.495999999999996E-2</v>
      </c>
      <c r="N99">
        <f t="shared" si="0"/>
        <v>4.4880000000000059E-2</v>
      </c>
      <c r="O99">
        <f t="shared" si="0"/>
        <v>6.3119999999999926E-2</v>
      </c>
      <c r="P99">
        <f t="shared" si="0"/>
        <v>2.0880000000000006E-2</v>
      </c>
      <c r="Q99">
        <f t="shared" si="0"/>
        <v>0.21495749999999944</v>
      </c>
      <c r="R99">
        <f t="shared" si="0"/>
        <v>9.6940000000000109E-2</v>
      </c>
      <c r="S99">
        <f t="shared" si="0"/>
        <v>0.27816000000000007</v>
      </c>
      <c r="T99">
        <f t="shared" si="0"/>
        <v>0</v>
      </c>
      <c r="U99">
        <f t="shared" si="0"/>
        <v>5.3519999999999915E-2</v>
      </c>
      <c r="V99">
        <f t="shared" si="0"/>
        <v>4.1344999999999917E-2</v>
      </c>
      <c r="W99">
        <f t="shared" si="0"/>
        <v>4.2427500000000083E-2</v>
      </c>
      <c r="X99">
        <f t="shared" si="0"/>
        <v>0.12051999999999975</v>
      </c>
      <c r="Y99">
        <f t="shared" si="0"/>
        <v>0</v>
      </c>
      <c r="Z99">
        <f t="shared" si="0"/>
        <v>0.37649250000000112</v>
      </c>
      <c r="AA99">
        <f t="shared" si="0"/>
        <v>0.19916999999999971</v>
      </c>
      <c r="AB99">
        <f t="shared" si="0"/>
        <v>0</v>
      </c>
      <c r="AC99">
        <f t="shared" si="0"/>
        <v>6.299750000000004E-2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0.31378749999999972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0.73843499999999906</v>
      </c>
      <c r="AT99">
        <f t="shared" si="1"/>
        <v>0.86639999999999862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42.11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2.19</v>
      </c>
      <c r="Q3" s="196">
        <v>5.22</v>
      </c>
      <c r="R3" s="196">
        <v>0.39</v>
      </c>
      <c r="S3" s="196">
        <v>6.7</v>
      </c>
      <c r="T3" s="196">
        <v>0</v>
      </c>
      <c r="U3" s="196">
        <v>11.88</v>
      </c>
      <c r="V3" s="196">
        <v>0.19</v>
      </c>
      <c r="W3" s="196">
        <v>0.41</v>
      </c>
      <c r="X3" s="196">
        <v>0.9</v>
      </c>
      <c r="Y3" s="196">
        <v>0</v>
      </c>
      <c r="Z3" s="196">
        <v>2.54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17.87</v>
      </c>
      <c r="AT3" s="196">
        <v>20.88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43.52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2.19</v>
      </c>
      <c r="Q4" s="196">
        <v>5.22</v>
      </c>
      <c r="R4" s="196">
        <v>5.95</v>
      </c>
      <c r="S4" s="196">
        <v>6.7</v>
      </c>
      <c r="T4" s="196">
        <v>0</v>
      </c>
      <c r="U4" s="196">
        <v>11.88</v>
      </c>
      <c r="V4" s="196">
        <v>0.19</v>
      </c>
      <c r="W4" s="196">
        <v>0.41</v>
      </c>
      <c r="X4" s="196">
        <v>0.9</v>
      </c>
      <c r="Y4" s="196">
        <v>0</v>
      </c>
      <c r="Z4" s="196">
        <v>2.54</v>
      </c>
      <c r="AA4" s="196">
        <v>13.08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17.87</v>
      </c>
      <c r="AT4" s="196">
        <v>20.88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43.52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2.19</v>
      </c>
      <c r="Q5" s="196">
        <v>5.22</v>
      </c>
      <c r="R5" s="196">
        <v>5.95</v>
      </c>
      <c r="S5" s="196">
        <v>6.7</v>
      </c>
      <c r="T5" s="196">
        <v>0</v>
      </c>
      <c r="U5" s="196">
        <v>11.88</v>
      </c>
      <c r="V5" s="196">
        <v>5.27</v>
      </c>
      <c r="W5" s="196">
        <v>0.41</v>
      </c>
      <c r="X5" s="196">
        <v>6.98</v>
      </c>
      <c r="Y5" s="196">
        <v>0</v>
      </c>
      <c r="Z5" s="196">
        <v>27.29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17.87</v>
      </c>
      <c r="AT5" s="196">
        <v>20.88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43.52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2.19</v>
      </c>
      <c r="Q6" s="196">
        <v>5.22</v>
      </c>
      <c r="R6" s="196">
        <v>5.95</v>
      </c>
      <c r="S6" s="196">
        <v>6.7</v>
      </c>
      <c r="T6" s="196">
        <v>0</v>
      </c>
      <c r="U6" s="196">
        <v>11.88</v>
      </c>
      <c r="V6" s="196">
        <v>5.27</v>
      </c>
      <c r="W6" s="196">
        <v>0.42</v>
      </c>
      <c r="X6" s="196">
        <v>13.41</v>
      </c>
      <c r="Y6" s="196">
        <v>0</v>
      </c>
      <c r="Z6" s="196">
        <v>32.119999999999997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17.87</v>
      </c>
      <c r="AT6" s="196">
        <v>20.88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43.52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2.19</v>
      </c>
      <c r="Q7" s="196">
        <v>5.22</v>
      </c>
      <c r="R7" s="196">
        <v>5.95</v>
      </c>
      <c r="S7" s="196">
        <v>6.7</v>
      </c>
      <c r="T7" s="196">
        <v>0</v>
      </c>
      <c r="U7" s="196">
        <v>11.88</v>
      </c>
      <c r="V7" s="196">
        <v>5.27</v>
      </c>
      <c r="W7" s="196">
        <v>6.67</v>
      </c>
      <c r="X7" s="196">
        <v>13.41</v>
      </c>
      <c r="Y7" s="196">
        <v>0</v>
      </c>
      <c r="Z7" s="196">
        <v>37.9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17.87</v>
      </c>
      <c r="AT7" s="196">
        <v>20.88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43.52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2.19</v>
      </c>
      <c r="Q8" s="196">
        <v>5.22</v>
      </c>
      <c r="R8" s="196">
        <v>5.95</v>
      </c>
      <c r="S8" s="196">
        <v>6.7</v>
      </c>
      <c r="T8" s="196">
        <v>0</v>
      </c>
      <c r="U8" s="196">
        <v>11.88</v>
      </c>
      <c r="V8" s="196">
        <v>5.27</v>
      </c>
      <c r="W8" s="196">
        <v>6.67</v>
      </c>
      <c r="X8" s="196">
        <v>13.82</v>
      </c>
      <c r="Y8" s="196">
        <v>0</v>
      </c>
      <c r="Z8" s="196">
        <v>37.9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17.87</v>
      </c>
      <c r="AT8" s="196">
        <v>20.88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43.52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2.19</v>
      </c>
      <c r="Q9" s="196">
        <v>5.22</v>
      </c>
      <c r="R9" s="196">
        <v>5.95</v>
      </c>
      <c r="S9" s="196">
        <v>6.7</v>
      </c>
      <c r="T9" s="196">
        <v>0</v>
      </c>
      <c r="U9" s="196">
        <v>11.88</v>
      </c>
      <c r="V9" s="196">
        <v>5.27</v>
      </c>
      <c r="W9" s="196">
        <v>6.67</v>
      </c>
      <c r="X9" s="196">
        <v>14.95</v>
      </c>
      <c r="Y9" s="196">
        <v>0</v>
      </c>
      <c r="Z9" s="196">
        <v>37.9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17.87</v>
      </c>
      <c r="AT9" s="196">
        <v>20.88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43.52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2.19</v>
      </c>
      <c r="Q10" s="196">
        <v>5.22</v>
      </c>
      <c r="R10" s="196">
        <v>5.95</v>
      </c>
      <c r="S10" s="196">
        <v>6.7</v>
      </c>
      <c r="T10" s="196">
        <v>0</v>
      </c>
      <c r="U10" s="196">
        <v>11.88</v>
      </c>
      <c r="V10" s="196">
        <v>5.27</v>
      </c>
      <c r="W10" s="196">
        <v>0.42</v>
      </c>
      <c r="X10" s="196">
        <v>14.95</v>
      </c>
      <c r="Y10" s="196">
        <v>0</v>
      </c>
      <c r="Z10" s="196">
        <v>37.9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17.87</v>
      </c>
      <c r="AT10" s="196">
        <v>20.88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43.52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2.19</v>
      </c>
      <c r="Q11" s="196">
        <v>5.22</v>
      </c>
      <c r="R11" s="196">
        <v>5.95</v>
      </c>
      <c r="S11" s="196">
        <v>6.7</v>
      </c>
      <c r="T11" s="196">
        <v>0</v>
      </c>
      <c r="U11" s="196">
        <v>11.88</v>
      </c>
      <c r="V11" s="196">
        <v>5.27</v>
      </c>
      <c r="W11" s="196">
        <v>0.42</v>
      </c>
      <c r="X11" s="196">
        <v>14.95</v>
      </c>
      <c r="Y11" s="196">
        <v>0</v>
      </c>
      <c r="Z11" s="196">
        <v>37.9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17.87</v>
      </c>
      <c r="AT11" s="196">
        <v>20.88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43.52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2.19</v>
      </c>
      <c r="Q12" s="196">
        <v>5.22</v>
      </c>
      <c r="R12" s="196">
        <v>5.95</v>
      </c>
      <c r="S12" s="196">
        <v>6.7</v>
      </c>
      <c r="T12" s="196">
        <v>0</v>
      </c>
      <c r="U12" s="196">
        <v>11.88</v>
      </c>
      <c r="V12" s="196">
        <v>5.27</v>
      </c>
      <c r="W12" s="196">
        <v>0.42</v>
      </c>
      <c r="X12" s="196">
        <v>14.95</v>
      </c>
      <c r="Y12" s="196">
        <v>0</v>
      </c>
      <c r="Z12" s="196">
        <v>37.9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17.87</v>
      </c>
      <c r="AT12" s="196">
        <v>20.88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43.52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2.19</v>
      </c>
      <c r="Q13" s="196">
        <v>5.22</v>
      </c>
      <c r="R13" s="196">
        <v>5.95</v>
      </c>
      <c r="S13" s="196">
        <v>6.7</v>
      </c>
      <c r="T13" s="196">
        <v>0</v>
      </c>
      <c r="U13" s="196">
        <v>11.88</v>
      </c>
      <c r="V13" s="196">
        <v>5.27</v>
      </c>
      <c r="W13" s="196">
        <v>0.41</v>
      </c>
      <c r="X13" s="196">
        <v>14.95</v>
      </c>
      <c r="Y13" s="196">
        <v>0</v>
      </c>
      <c r="Z13" s="196">
        <v>37.9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17.87</v>
      </c>
      <c r="AT13" s="196">
        <v>20.88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43.52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2.19</v>
      </c>
      <c r="Q14" s="196">
        <v>5.22</v>
      </c>
      <c r="R14" s="196">
        <v>5.95</v>
      </c>
      <c r="S14" s="196">
        <v>6.7</v>
      </c>
      <c r="T14" s="196">
        <v>0</v>
      </c>
      <c r="U14" s="196">
        <v>11.88</v>
      </c>
      <c r="V14" s="196">
        <v>5.27</v>
      </c>
      <c r="W14" s="196">
        <v>6.67</v>
      </c>
      <c r="X14" s="196">
        <v>14.95</v>
      </c>
      <c r="Y14" s="196">
        <v>0</v>
      </c>
      <c r="Z14" s="196">
        <v>37.9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17.87</v>
      </c>
      <c r="AT14" s="196">
        <v>20.88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43.52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2.19</v>
      </c>
      <c r="Q15" s="196">
        <v>5.22</v>
      </c>
      <c r="R15" s="196">
        <v>5.95</v>
      </c>
      <c r="S15" s="196">
        <v>6.7</v>
      </c>
      <c r="T15" s="196">
        <v>0</v>
      </c>
      <c r="U15" s="196">
        <v>11.88</v>
      </c>
      <c r="V15" s="196">
        <v>5.27</v>
      </c>
      <c r="W15" s="196">
        <v>6.67</v>
      </c>
      <c r="X15" s="196">
        <v>14.96</v>
      </c>
      <c r="Y15" s="196">
        <v>0</v>
      </c>
      <c r="Z15" s="196">
        <v>37.9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17.87</v>
      </c>
      <c r="AT15" s="196">
        <v>20.88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43.52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2.19</v>
      </c>
      <c r="Q16" s="196">
        <v>5.22</v>
      </c>
      <c r="R16" s="196">
        <v>5.95</v>
      </c>
      <c r="S16" s="196">
        <v>6.7</v>
      </c>
      <c r="T16" s="196">
        <v>0</v>
      </c>
      <c r="U16" s="196">
        <v>11.88</v>
      </c>
      <c r="V16" s="196">
        <v>5.27</v>
      </c>
      <c r="W16" s="196">
        <v>6.67</v>
      </c>
      <c r="X16" s="196">
        <v>14.96</v>
      </c>
      <c r="Y16" s="196">
        <v>0</v>
      </c>
      <c r="Z16" s="196">
        <v>37.9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17.87</v>
      </c>
      <c r="AT16" s="196">
        <v>20.88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43.52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2.19</v>
      </c>
      <c r="Q17" s="196">
        <v>5.22</v>
      </c>
      <c r="R17" s="196">
        <v>5.95</v>
      </c>
      <c r="S17" s="196">
        <v>6.7</v>
      </c>
      <c r="T17" s="196">
        <v>0</v>
      </c>
      <c r="U17" s="196">
        <v>11.88</v>
      </c>
      <c r="V17" s="196">
        <v>5.27</v>
      </c>
      <c r="W17" s="196">
        <v>6.67</v>
      </c>
      <c r="X17" s="196">
        <v>16.03</v>
      </c>
      <c r="Y17" s="196">
        <v>0</v>
      </c>
      <c r="Z17" s="196">
        <v>37.9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17.87</v>
      </c>
      <c r="AT17" s="196">
        <v>20.88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43.52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2.19</v>
      </c>
      <c r="Q18" s="196">
        <v>5.22</v>
      </c>
      <c r="R18" s="196">
        <v>5.95</v>
      </c>
      <c r="S18" s="196">
        <v>6.7</v>
      </c>
      <c r="T18" s="196">
        <v>0</v>
      </c>
      <c r="U18" s="196">
        <v>11.88</v>
      </c>
      <c r="V18" s="196">
        <v>5.27</v>
      </c>
      <c r="W18" s="196">
        <v>6.67</v>
      </c>
      <c r="X18" s="196">
        <v>16.03</v>
      </c>
      <c r="Y18" s="196">
        <v>0</v>
      </c>
      <c r="Z18" s="196">
        <v>32.119999999999997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17.87</v>
      </c>
      <c r="AT18" s="196">
        <v>20.88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43.52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2.19</v>
      </c>
      <c r="Q19" s="196">
        <v>5.22</v>
      </c>
      <c r="R19" s="196">
        <v>5.95</v>
      </c>
      <c r="S19" s="196">
        <v>6.7</v>
      </c>
      <c r="T19" s="196">
        <v>0</v>
      </c>
      <c r="U19" s="196">
        <v>11.88</v>
      </c>
      <c r="V19" s="196">
        <v>5.27</v>
      </c>
      <c r="W19" s="196">
        <v>6.67</v>
      </c>
      <c r="X19" s="196">
        <v>16.03</v>
      </c>
      <c r="Y19" s="196">
        <v>0</v>
      </c>
      <c r="Z19" s="196">
        <v>32.119999999999997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17.87</v>
      </c>
      <c r="AT19" s="196">
        <v>20.88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43.52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2.19</v>
      </c>
      <c r="Q20" s="196">
        <v>5.22</v>
      </c>
      <c r="R20" s="196">
        <v>5.95</v>
      </c>
      <c r="S20" s="196">
        <v>6.7</v>
      </c>
      <c r="T20" s="196">
        <v>0</v>
      </c>
      <c r="U20" s="196">
        <v>11.88</v>
      </c>
      <c r="V20" s="196">
        <v>5.27</v>
      </c>
      <c r="W20" s="196">
        <v>6.67</v>
      </c>
      <c r="X20" s="196">
        <v>16.03</v>
      </c>
      <c r="Y20" s="196">
        <v>0</v>
      </c>
      <c r="Z20" s="196">
        <v>27.3</v>
      </c>
      <c r="AA20" s="196">
        <v>13.27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17.87</v>
      </c>
      <c r="AT20" s="196">
        <v>20.88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43.52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2.19</v>
      </c>
      <c r="Q21" s="196">
        <v>5.22</v>
      </c>
      <c r="R21" s="196">
        <v>5.95</v>
      </c>
      <c r="S21" s="196">
        <v>6.7</v>
      </c>
      <c r="T21" s="196">
        <v>0</v>
      </c>
      <c r="U21" s="196">
        <v>11.88</v>
      </c>
      <c r="V21" s="196">
        <v>5.27</v>
      </c>
      <c r="W21" s="196">
        <v>0.41</v>
      </c>
      <c r="X21" s="196">
        <v>17.079999999999998</v>
      </c>
      <c r="Y21" s="196">
        <v>0</v>
      </c>
      <c r="Z21" s="196">
        <v>22.48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17.87</v>
      </c>
      <c r="AT21" s="196">
        <v>20.88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43.52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2.19</v>
      </c>
      <c r="Q22" s="196">
        <v>5.22</v>
      </c>
      <c r="R22" s="196">
        <v>5.95</v>
      </c>
      <c r="S22" s="196">
        <v>6.7</v>
      </c>
      <c r="T22" s="196">
        <v>0</v>
      </c>
      <c r="U22" s="196">
        <v>11.88</v>
      </c>
      <c r="V22" s="196">
        <v>5.27</v>
      </c>
      <c r="W22" s="196">
        <v>0.41</v>
      </c>
      <c r="X22" s="196">
        <v>4.16</v>
      </c>
      <c r="Y22" s="196">
        <v>0</v>
      </c>
      <c r="Z22" s="196">
        <v>17.66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17.87</v>
      </c>
      <c r="AT22" s="196">
        <v>20.88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46.46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2.19</v>
      </c>
      <c r="Q23" s="196">
        <v>5.22</v>
      </c>
      <c r="R23" s="196">
        <v>5.95</v>
      </c>
      <c r="S23" s="196">
        <v>6.7</v>
      </c>
      <c r="T23" s="196">
        <v>0</v>
      </c>
      <c r="U23" s="196">
        <v>11.88</v>
      </c>
      <c r="V23" s="196">
        <v>0.78</v>
      </c>
      <c r="W23" s="196">
        <v>0.41</v>
      </c>
      <c r="X23" s="196">
        <v>4.16</v>
      </c>
      <c r="Y23" s="196">
        <v>0</v>
      </c>
      <c r="Z23" s="196">
        <v>2.54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17.87</v>
      </c>
      <c r="AT23" s="196">
        <v>20.88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44.9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2.19</v>
      </c>
      <c r="Q24" s="196">
        <v>5.22</v>
      </c>
      <c r="R24" s="196">
        <v>0.39</v>
      </c>
      <c r="S24" s="196">
        <v>6.7</v>
      </c>
      <c r="T24" s="196">
        <v>0</v>
      </c>
      <c r="U24" s="196">
        <v>11.88</v>
      </c>
      <c r="V24" s="196">
        <v>0.19</v>
      </c>
      <c r="W24" s="196">
        <v>0.41</v>
      </c>
      <c r="X24" s="196">
        <v>4.16</v>
      </c>
      <c r="Y24" s="196">
        <v>0</v>
      </c>
      <c r="Z24" s="196">
        <v>2.54</v>
      </c>
      <c r="AA24" s="196">
        <v>0.82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17.87</v>
      </c>
      <c r="AT24" s="196">
        <v>20.88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44.9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2.19</v>
      </c>
      <c r="Q25" s="196">
        <v>5.22</v>
      </c>
      <c r="R25" s="196">
        <v>0.39</v>
      </c>
      <c r="S25" s="196">
        <v>6.7</v>
      </c>
      <c r="T25" s="196">
        <v>0</v>
      </c>
      <c r="U25" s="196">
        <v>11.88</v>
      </c>
      <c r="V25" s="196">
        <v>0.19</v>
      </c>
      <c r="W25" s="196">
        <v>0.41</v>
      </c>
      <c r="X25" s="196">
        <v>5.23</v>
      </c>
      <c r="Y25" s="196">
        <v>0</v>
      </c>
      <c r="Z25" s="196">
        <v>2.54</v>
      </c>
      <c r="AA25" s="196">
        <v>0.82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17.87</v>
      </c>
      <c r="AT25" s="196">
        <v>20.88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24.46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2.19</v>
      </c>
      <c r="Q26" s="196">
        <v>5.22</v>
      </c>
      <c r="R26" s="196">
        <v>0.45</v>
      </c>
      <c r="S26" s="196">
        <v>6.7</v>
      </c>
      <c r="T26" s="196">
        <v>0</v>
      </c>
      <c r="U26" s="196">
        <v>11.88</v>
      </c>
      <c r="V26" s="196">
        <v>0.19</v>
      </c>
      <c r="W26" s="196">
        <v>0.41</v>
      </c>
      <c r="X26" s="196">
        <v>5.23</v>
      </c>
      <c r="Y26" s="196">
        <v>0</v>
      </c>
      <c r="Z26" s="196">
        <v>2.54</v>
      </c>
      <c r="AA26" s="196">
        <v>0.82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17.87</v>
      </c>
      <c r="AT26" s="196">
        <v>20.88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2.95</v>
      </c>
      <c r="L27" s="196">
        <v>27.23</v>
      </c>
      <c r="M27" s="196">
        <v>0</v>
      </c>
      <c r="N27" s="196">
        <v>1.0900000000000001</v>
      </c>
      <c r="O27" s="196">
        <v>1.81</v>
      </c>
      <c r="P27" s="196">
        <v>2.19</v>
      </c>
      <c r="Q27" s="196">
        <v>5.22</v>
      </c>
      <c r="R27" s="196">
        <v>0.39</v>
      </c>
      <c r="S27" s="196">
        <v>6.7</v>
      </c>
      <c r="T27" s="196">
        <v>0</v>
      </c>
      <c r="U27" s="196">
        <v>11.88</v>
      </c>
      <c r="V27" s="196">
        <v>0.19</v>
      </c>
      <c r="W27" s="196">
        <v>0.41</v>
      </c>
      <c r="X27" s="196">
        <v>5.23</v>
      </c>
      <c r="Y27" s="196">
        <v>0</v>
      </c>
      <c r="Z27" s="196">
        <v>2.54</v>
      </c>
      <c r="AA27" s="196">
        <v>0.82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17.82</v>
      </c>
      <c r="AT27" s="196">
        <v>20.88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2.95</v>
      </c>
      <c r="L28" s="196">
        <v>15.23</v>
      </c>
      <c r="M28" s="196">
        <v>0</v>
      </c>
      <c r="N28" s="196">
        <v>1.0900000000000001</v>
      </c>
      <c r="O28" s="196">
        <v>1.81</v>
      </c>
      <c r="P28" s="196">
        <v>2.19</v>
      </c>
      <c r="Q28" s="196">
        <v>5.22</v>
      </c>
      <c r="R28" s="196">
        <v>0.39</v>
      </c>
      <c r="S28" s="196">
        <v>6.7</v>
      </c>
      <c r="T28" s="196">
        <v>0</v>
      </c>
      <c r="U28" s="196">
        <v>11.88</v>
      </c>
      <c r="V28" s="196">
        <v>0.19</v>
      </c>
      <c r="W28" s="196">
        <v>0.41</v>
      </c>
      <c r="X28" s="196">
        <v>5.23</v>
      </c>
      <c r="Y28" s="196">
        <v>0</v>
      </c>
      <c r="Z28" s="196">
        <v>2.54</v>
      </c>
      <c r="AA28" s="196">
        <v>0.82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17.82</v>
      </c>
      <c r="AT28" s="196">
        <v>20.88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15.23</v>
      </c>
      <c r="M29" s="196">
        <v>0</v>
      </c>
      <c r="N29" s="196">
        <v>1.0900000000000001</v>
      </c>
      <c r="O29" s="196">
        <v>1.81</v>
      </c>
      <c r="P29" s="196">
        <v>2.19</v>
      </c>
      <c r="Q29" s="196">
        <v>5.22</v>
      </c>
      <c r="R29" s="196">
        <v>0.39</v>
      </c>
      <c r="S29" s="196">
        <v>6.7</v>
      </c>
      <c r="T29" s="196">
        <v>0</v>
      </c>
      <c r="U29" s="196">
        <v>11.88</v>
      </c>
      <c r="V29" s="196">
        <v>0.19</v>
      </c>
      <c r="W29" s="196">
        <v>0.41</v>
      </c>
      <c r="X29" s="196">
        <v>6.3</v>
      </c>
      <c r="Y29" s="196">
        <v>0</v>
      </c>
      <c r="Z29" s="196">
        <v>2.54</v>
      </c>
      <c r="AA29" s="196">
        <v>0.82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17.82</v>
      </c>
      <c r="AT29" s="196">
        <v>20.88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30.23</v>
      </c>
      <c r="M30" s="196">
        <v>0</v>
      </c>
      <c r="N30" s="196">
        <v>1.0900000000000001</v>
      </c>
      <c r="O30" s="196">
        <v>1.81</v>
      </c>
      <c r="P30" s="196">
        <v>2.19</v>
      </c>
      <c r="Q30" s="196">
        <v>5.22</v>
      </c>
      <c r="R30" s="196">
        <v>0.39</v>
      </c>
      <c r="S30" s="196">
        <v>6.7</v>
      </c>
      <c r="T30" s="196">
        <v>0</v>
      </c>
      <c r="U30" s="196">
        <v>11.88</v>
      </c>
      <c r="V30" s="196">
        <v>0.19</v>
      </c>
      <c r="W30" s="196">
        <v>0.41</v>
      </c>
      <c r="X30" s="196">
        <v>6.3</v>
      </c>
      <c r="Y30" s="196">
        <v>0</v>
      </c>
      <c r="Z30" s="196">
        <v>2.54</v>
      </c>
      <c r="AA30" s="196">
        <v>0.82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17.82</v>
      </c>
      <c r="AT30" s="196">
        <v>20.88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30.23</v>
      </c>
      <c r="M31" s="196">
        <v>0</v>
      </c>
      <c r="N31" s="196">
        <v>1.0900000000000001</v>
      </c>
      <c r="O31" s="196">
        <v>1.81</v>
      </c>
      <c r="P31" s="196">
        <v>2.19</v>
      </c>
      <c r="Q31" s="196">
        <v>5.22</v>
      </c>
      <c r="R31" s="196">
        <v>0.39</v>
      </c>
      <c r="S31" s="196">
        <v>6.7</v>
      </c>
      <c r="T31" s="196">
        <v>0</v>
      </c>
      <c r="U31" s="196">
        <v>11.88</v>
      </c>
      <c r="V31" s="196">
        <v>0.19</v>
      </c>
      <c r="W31" s="196">
        <v>0.41</v>
      </c>
      <c r="X31" s="196">
        <v>6.3</v>
      </c>
      <c r="Y31" s="196">
        <v>0</v>
      </c>
      <c r="Z31" s="196">
        <v>2.54</v>
      </c>
      <c r="AA31" s="196">
        <v>0.82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17.82</v>
      </c>
      <c r="AT31" s="196">
        <v>20.88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30.23</v>
      </c>
      <c r="M32" s="196">
        <v>0</v>
      </c>
      <c r="N32" s="196">
        <v>1.0900000000000001</v>
      </c>
      <c r="O32" s="196">
        <v>1.81</v>
      </c>
      <c r="P32" s="196">
        <v>2.19</v>
      </c>
      <c r="Q32" s="196">
        <v>5.22</v>
      </c>
      <c r="R32" s="196">
        <v>0.39</v>
      </c>
      <c r="S32" s="196">
        <v>6.7</v>
      </c>
      <c r="T32" s="196">
        <v>0</v>
      </c>
      <c r="U32" s="196">
        <v>11.88</v>
      </c>
      <c r="V32" s="196">
        <v>0.19</v>
      </c>
      <c r="W32" s="196">
        <v>0.41</v>
      </c>
      <c r="X32" s="196">
        <v>6.3</v>
      </c>
      <c r="Y32" s="196">
        <v>0</v>
      </c>
      <c r="Z32" s="196">
        <v>2.54</v>
      </c>
      <c r="AA32" s="196">
        <v>0.82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17.82</v>
      </c>
      <c r="AT32" s="196">
        <v>20.88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15.23</v>
      </c>
      <c r="M33" s="196">
        <v>0</v>
      </c>
      <c r="N33" s="196">
        <v>1.0900000000000001</v>
      </c>
      <c r="O33" s="196">
        <v>1.81</v>
      </c>
      <c r="P33" s="196">
        <v>2.19</v>
      </c>
      <c r="Q33" s="196">
        <v>5.22</v>
      </c>
      <c r="R33" s="196">
        <v>0.39</v>
      </c>
      <c r="S33" s="196">
        <v>6.7</v>
      </c>
      <c r="T33" s="196">
        <v>0</v>
      </c>
      <c r="U33" s="196">
        <v>11.88</v>
      </c>
      <c r="V33" s="196">
        <v>0.19</v>
      </c>
      <c r="W33" s="196">
        <v>0.41</v>
      </c>
      <c r="X33" s="196">
        <v>7.36</v>
      </c>
      <c r="Y33" s="196">
        <v>0</v>
      </c>
      <c r="Z33" s="196">
        <v>2.54</v>
      </c>
      <c r="AA33" s="196">
        <v>0.82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17.82</v>
      </c>
      <c r="AT33" s="196">
        <v>20.88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15.23</v>
      </c>
      <c r="M34" s="196">
        <v>0</v>
      </c>
      <c r="N34" s="196">
        <v>1.0900000000000001</v>
      </c>
      <c r="O34" s="196">
        <v>1.81</v>
      </c>
      <c r="P34" s="196">
        <v>2.19</v>
      </c>
      <c r="Q34" s="196">
        <v>5.22</v>
      </c>
      <c r="R34" s="196">
        <v>0.39</v>
      </c>
      <c r="S34" s="196">
        <v>6.7</v>
      </c>
      <c r="T34" s="196">
        <v>0</v>
      </c>
      <c r="U34" s="196">
        <v>11.88</v>
      </c>
      <c r="V34" s="196">
        <v>0.19</v>
      </c>
      <c r="W34" s="196">
        <v>0.41</v>
      </c>
      <c r="X34" s="196">
        <v>7.36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17.82</v>
      </c>
      <c r="AT34" s="196">
        <v>20.88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35.229999999999997</v>
      </c>
      <c r="M35" s="196">
        <v>0</v>
      </c>
      <c r="N35" s="196">
        <v>1.0900000000000001</v>
      </c>
      <c r="O35" s="196">
        <v>1.81</v>
      </c>
      <c r="P35" s="196">
        <v>2.19</v>
      </c>
      <c r="Q35" s="196">
        <v>5.22</v>
      </c>
      <c r="R35" s="196">
        <v>0.39</v>
      </c>
      <c r="S35" s="196">
        <v>6.7</v>
      </c>
      <c r="T35" s="196">
        <v>0</v>
      </c>
      <c r="U35" s="196">
        <v>11.88</v>
      </c>
      <c r="V35" s="196">
        <v>0.19</v>
      </c>
      <c r="W35" s="196">
        <v>0.41</v>
      </c>
      <c r="X35" s="196">
        <v>7.36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17.82</v>
      </c>
      <c r="AT35" s="196">
        <v>20.88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43.23</v>
      </c>
      <c r="M36" s="196">
        <v>0</v>
      </c>
      <c r="N36" s="196">
        <v>1.0900000000000001</v>
      </c>
      <c r="O36" s="196">
        <v>1.81</v>
      </c>
      <c r="P36" s="196">
        <v>2.19</v>
      </c>
      <c r="Q36" s="196">
        <v>5.22</v>
      </c>
      <c r="R36" s="196">
        <v>0.39</v>
      </c>
      <c r="S36" s="196">
        <v>6.7</v>
      </c>
      <c r="T36" s="196">
        <v>0</v>
      </c>
      <c r="U36" s="196">
        <v>11.88</v>
      </c>
      <c r="V36" s="196">
        <v>0.19</v>
      </c>
      <c r="W36" s="196">
        <v>0.41</v>
      </c>
      <c r="X36" s="196">
        <v>7.36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17.82</v>
      </c>
      <c r="AT36" s="196">
        <v>20.88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27.23</v>
      </c>
      <c r="M37" s="196">
        <v>0</v>
      </c>
      <c r="N37" s="196">
        <v>1.0900000000000001</v>
      </c>
      <c r="O37" s="196">
        <v>1.81</v>
      </c>
      <c r="P37" s="196">
        <v>2.19</v>
      </c>
      <c r="Q37" s="196">
        <v>5.22</v>
      </c>
      <c r="R37" s="196">
        <v>0.39</v>
      </c>
      <c r="S37" s="196">
        <v>6.7</v>
      </c>
      <c r="T37" s="196">
        <v>0</v>
      </c>
      <c r="U37" s="196">
        <v>11.88</v>
      </c>
      <c r="V37" s="196">
        <v>0.19</v>
      </c>
      <c r="W37" s="196">
        <v>0.41</v>
      </c>
      <c r="X37" s="196">
        <v>8.43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17.82</v>
      </c>
      <c r="AT37" s="196">
        <v>20.88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27.23</v>
      </c>
      <c r="M38" s="196">
        <v>0</v>
      </c>
      <c r="N38" s="196">
        <v>1.0900000000000001</v>
      </c>
      <c r="O38" s="196">
        <v>1.81</v>
      </c>
      <c r="P38" s="196">
        <v>2.19</v>
      </c>
      <c r="Q38" s="196">
        <v>5.22</v>
      </c>
      <c r="R38" s="196">
        <v>0.39</v>
      </c>
      <c r="S38" s="196">
        <v>6.7</v>
      </c>
      <c r="T38" s="196">
        <v>0</v>
      </c>
      <c r="U38" s="196">
        <v>11.88</v>
      </c>
      <c r="V38" s="196">
        <v>0.19</v>
      </c>
      <c r="W38" s="196">
        <v>0.41</v>
      </c>
      <c r="X38" s="196">
        <v>8.43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10.039999999999999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17.82</v>
      </c>
      <c r="AT38" s="196">
        <v>20.88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20.23</v>
      </c>
      <c r="M39" s="196">
        <v>0</v>
      </c>
      <c r="N39" s="196">
        <v>1.0900000000000001</v>
      </c>
      <c r="O39" s="196">
        <v>1.81</v>
      </c>
      <c r="P39" s="196">
        <v>2.19</v>
      </c>
      <c r="Q39" s="196">
        <v>5.22</v>
      </c>
      <c r="R39" s="196">
        <v>0.39</v>
      </c>
      <c r="S39" s="196">
        <v>6.7</v>
      </c>
      <c r="T39" s="196">
        <v>0</v>
      </c>
      <c r="U39" s="196">
        <v>11.88</v>
      </c>
      <c r="V39" s="196">
        <v>0.19</v>
      </c>
      <c r="W39" s="196">
        <v>0.41</v>
      </c>
      <c r="X39" s="196">
        <v>8.43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10.039999999999999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17.82</v>
      </c>
      <c r="AT39" s="196">
        <v>20.88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20.23</v>
      </c>
      <c r="M40" s="196">
        <v>0</v>
      </c>
      <c r="N40" s="196">
        <v>1.0900000000000001</v>
      </c>
      <c r="O40" s="196">
        <v>1.81</v>
      </c>
      <c r="P40" s="196">
        <v>2.19</v>
      </c>
      <c r="Q40" s="196">
        <v>5.22</v>
      </c>
      <c r="R40" s="196">
        <v>0.39</v>
      </c>
      <c r="S40" s="196">
        <v>6.7</v>
      </c>
      <c r="T40" s="196">
        <v>0</v>
      </c>
      <c r="U40" s="196">
        <v>11.88</v>
      </c>
      <c r="V40" s="196">
        <v>0.19</v>
      </c>
      <c r="W40" s="196">
        <v>0.41</v>
      </c>
      <c r="X40" s="196">
        <v>8.43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10.039999999999999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17.82</v>
      </c>
      <c r="AT40" s="196">
        <v>20.88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20.23</v>
      </c>
      <c r="M41" s="196">
        <v>0</v>
      </c>
      <c r="N41" s="196">
        <v>1.0900000000000001</v>
      </c>
      <c r="O41" s="196">
        <v>1.81</v>
      </c>
      <c r="P41" s="196">
        <v>2.19</v>
      </c>
      <c r="Q41" s="196">
        <v>5.22</v>
      </c>
      <c r="R41" s="196">
        <v>0.39</v>
      </c>
      <c r="S41" s="196">
        <v>6.7</v>
      </c>
      <c r="T41" s="196">
        <v>0</v>
      </c>
      <c r="U41" s="196">
        <v>11.88</v>
      </c>
      <c r="V41" s="196">
        <v>0.19</v>
      </c>
      <c r="W41" s="196">
        <v>0.41</v>
      </c>
      <c r="X41" s="196">
        <v>9.49</v>
      </c>
      <c r="Y41" s="196">
        <v>0</v>
      </c>
      <c r="Z41" s="196">
        <v>2.54</v>
      </c>
      <c r="AA41" s="196">
        <v>0.82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10.039999999999999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17.79</v>
      </c>
      <c r="AT41" s="196">
        <v>20.88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20.23</v>
      </c>
      <c r="M42" s="196">
        <v>0</v>
      </c>
      <c r="N42" s="196">
        <v>1.0900000000000001</v>
      </c>
      <c r="O42" s="196">
        <v>1.81</v>
      </c>
      <c r="P42" s="196">
        <v>2.19</v>
      </c>
      <c r="Q42" s="196">
        <v>5.22</v>
      </c>
      <c r="R42" s="196">
        <v>0.39</v>
      </c>
      <c r="S42" s="196">
        <v>6.7</v>
      </c>
      <c r="T42" s="196">
        <v>0</v>
      </c>
      <c r="U42" s="196">
        <v>11.88</v>
      </c>
      <c r="V42" s="196">
        <v>0.19</v>
      </c>
      <c r="W42" s="196">
        <v>0.41</v>
      </c>
      <c r="X42" s="196">
        <v>9.49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10.039999999999999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17.79</v>
      </c>
      <c r="AT42" s="196">
        <v>20.88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43.23</v>
      </c>
      <c r="M43" s="196">
        <v>0</v>
      </c>
      <c r="N43" s="196">
        <v>1.0900000000000001</v>
      </c>
      <c r="O43" s="196">
        <v>1.81</v>
      </c>
      <c r="P43" s="196">
        <v>2.19</v>
      </c>
      <c r="Q43" s="196">
        <v>5.22</v>
      </c>
      <c r="R43" s="196">
        <v>0.39</v>
      </c>
      <c r="S43" s="196">
        <v>6.7</v>
      </c>
      <c r="T43" s="196">
        <v>0</v>
      </c>
      <c r="U43" s="196">
        <v>11.88</v>
      </c>
      <c r="V43" s="196">
        <v>0.19</v>
      </c>
      <c r="W43" s="196">
        <v>0.41</v>
      </c>
      <c r="X43" s="196">
        <v>9.49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17.71</v>
      </c>
      <c r="AT43" s="196">
        <v>20.88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18.87</v>
      </c>
      <c r="L44" s="196">
        <v>43.23</v>
      </c>
      <c r="M44" s="196">
        <v>0</v>
      </c>
      <c r="N44" s="196">
        <v>1.0900000000000001</v>
      </c>
      <c r="O44" s="196">
        <v>1.81</v>
      </c>
      <c r="P44" s="196">
        <v>2.19</v>
      </c>
      <c r="Q44" s="196">
        <v>5.22</v>
      </c>
      <c r="R44" s="196">
        <v>0.39</v>
      </c>
      <c r="S44" s="196">
        <v>6.7</v>
      </c>
      <c r="T44" s="196">
        <v>0</v>
      </c>
      <c r="U44" s="196">
        <v>11.88</v>
      </c>
      <c r="V44" s="196">
        <v>0.19</v>
      </c>
      <c r="W44" s="196">
        <v>0.41</v>
      </c>
      <c r="X44" s="196">
        <v>9.49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17.71</v>
      </c>
      <c r="AT44" s="196">
        <v>20.88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22.31</v>
      </c>
      <c r="L45" s="196">
        <v>43.23</v>
      </c>
      <c r="M45" s="196">
        <v>0</v>
      </c>
      <c r="N45" s="196">
        <v>1.0900000000000001</v>
      </c>
      <c r="O45" s="196">
        <v>1.81</v>
      </c>
      <c r="P45" s="196">
        <v>2.19</v>
      </c>
      <c r="Q45" s="196">
        <v>5.22</v>
      </c>
      <c r="R45" s="196">
        <v>0.39</v>
      </c>
      <c r="S45" s="196">
        <v>6.7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10.56</v>
      </c>
      <c r="Y45" s="196">
        <v>0</v>
      </c>
      <c r="Z45" s="196">
        <v>2.54</v>
      </c>
      <c r="AA45" s="196">
        <v>0.82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17.71</v>
      </c>
      <c r="AT45" s="196">
        <v>20.88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19.41</v>
      </c>
      <c r="L46" s="196">
        <v>43.23</v>
      </c>
      <c r="M46" s="196">
        <v>0</v>
      </c>
      <c r="N46" s="196">
        <v>1.0900000000000001</v>
      </c>
      <c r="O46" s="196">
        <v>1.81</v>
      </c>
      <c r="P46" s="196">
        <v>2.19</v>
      </c>
      <c r="Q46" s="196">
        <v>5.22</v>
      </c>
      <c r="R46" s="196">
        <v>0.39</v>
      </c>
      <c r="S46" s="196">
        <v>6.7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10.56</v>
      </c>
      <c r="Y46" s="196">
        <v>0</v>
      </c>
      <c r="Z46" s="196">
        <v>2.54</v>
      </c>
      <c r="AA46" s="196">
        <v>0.82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17.71</v>
      </c>
      <c r="AT46" s="196">
        <v>20.88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24.23</v>
      </c>
      <c r="L47" s="196">
        <v>43.23</v>
      </c>
      <c r="M47" s="196">
        <v>0</v>
      </c>
      <c r="N47" s="196">
        <v>1.0900000000000001</v>
      </c>
      <c r="O47" s="196">
        <v>1.81</v>
      </c>
      <c r="P47" s="196">
        <v>2.19</v>
      </c>
      <c r="Q47" s="196">
        <v>5.22</v>
      </c>
      <c r="R47" s="196">
        <v>0.39</v>
      </c>
      <c r="S47" s="196">
        <v>6.7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10.56</v>
      </c>
      <c r="Y47" s="196">
        <v>0</v>
      </c>
      <c r="Z47" s="196">
        <v>2.54</v>
      </c>
      <c r="AA47" s="196">
        <v>0.82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10.039999999999999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17.71</v>
      </c>
      <c r="AT47" s="196">
        <v>20.88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24.23</v>
      </c>
      <c r="L48" s="196">
        <v>43.23</v>
      </c>
      <c r="M48" s="196">
        <v>0</v>
      </c>
      <c r="N48" s="196">
        <v>1.0900000000000001</v>
      </c>
      <c r="O48" s="196">
        <v>1.81</v>
      </c>
      <c r="P48" s="196">
        <v>2.19</v>
      </c>
      <c r="Q48" s="196">
        <v>5.22</v>
      </c>
      <c r="R48" s="196">
        <v>0.39</v>
      </c>
      <c r="S48" s="196">
        <v>6.7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10.56</v>
      </c>
      <c r="Y48" s="196">
        <v>0</v>
      </c>
      <c r="Z48" s="196">
        <v>2.54</v>
      </c>
      <c r="AA48" s="196">
        <v>0.82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10.039999999999999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17.71</v>
      </c>
      <c r="AT48" s="196">
        <v>20.88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24.23</v>
      </c>
      <c r="L49" s="196">
        <v>43.23</v>
      </c>
      <c r="M49" s="196">
        <v>0</v>
      </c>
      <c r="N49" s="196">
        <v>1.0900000000000001</v>
      </c>
      <c r="O49" s="196">
        <v>1.81</v>
      </c>
      <c r="P49" s="196">
        <v>2.19</v>
      </c>
      <c r="Q49" s="196">
        <v>5.22</v>
      </c>
      <c r="R49" s="196">
        <v>0.39</v>
      </c>
      <c r="S49" s="196">
        <v>6.7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11.62</v>
      </c>
      <c r="Y49" s="196">
        <v>0</v>
      </c>
      <c r="Z49" s="196">
        <v>2.54</v>
      </c>
      <c r="AA49" s="196">
        <v>0.82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10.039999999999999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17.71</v>
      </c>
      <c r="AT49" s="196">
        <v>20.88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14.59</v>
      </c>
      <c r="L50" s="196">
        <v>43.23</v>
      </c>
      <c r="M50" s="196">
        <v>0</v>
      </c>
      <c r="N50" s="196">
        <v>1.0900000000000001</v>
      </c>
      <c r="O50" s="196">
        <v>1.81</v>
      </c>
      <c r="P50" s="196">
        <v>2.19</v>
      </c>
      <c r="Q50" s="196">
        <v>5.22</v>
      </c>
      <c r="R50" s="196">
        <v>0.39</v>
      </c>
      <c r="S50" s="196">
        <v>6.7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11.62</v>
      </c>
      <c r="Y50" s="196">
        <v>0</v>
      </c>
      <c r="Z50" s="196">
        <v>2.54</v>
      </c>
      <c r="AA50" s="196">
        <v>0.82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10.039999999999999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17.71</v>
      </c>
      <c r="AT50" s="196">
        <v>20.88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13.95</v>
      </c>
      <c r="L51" s="196">
        <v>43.23</v>
      </c>
      <c r="M51" s="196">
        <v>0</v>
      </c>
      <c r="N51" s="196">
        <v>1.0900000000000001</v>
      </c>
      <c r="O51" s="196">
        <v>1.81</v>
      </c>
      <c r="P51" s="196">
        <v>2.19</v>
      </c>
      <c r="Q51" s="196">
        <v>5.22</v>
      </c>
      <c r="R51" s="196">
        <v>0.39</v>
      </c>
      <c r="S51" s="196">
        <v>6.7</v>
      </c>
      <c r="T51" s="196">
        <v>0</v>
      </c>
      <c r="U51" s="196">
        <v>11.88</v>
      </c>
      <c r="V51" s="196">
        <v>0.19</v>
      </c>
      <c r="W51" s="196">
        <v>0.41</v>
      </c>
      <c r="X51" s="196">
        <v>11.62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20.88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14.59</v>
      </c>
      <c r="L52" s="196">
        <v>43.23</v>
      </c>
      <c r="M52" s="196">
        <v>0</v>
      </c>
      <c r="N52" s="196">
        <v>1.0900000000000001</v>
      </c>
      <c r="O52" s="196">
        <v>1.81</v>
      </c>
      <c r="P52" s="196">
        <v>2.19</v>
      </c>
      <c r="Q52" s="196">
        <v>5.22</v>
      </c>
      <c r="R52" s="196">
        <v>0.39</v>
      </c>
      <c r="S52" s="196">
        <v>6.7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11.62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20.88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14.59</v>
      </c>
      <c r="L53" s="196">
        <v>43.23</v>
      </c>
      <c r="M53" s="196">
        <v>0</v>
      </c>
      <c r="N53" s="196">
        <v>1.0900000000000001</v>
      </c>
      <c r="O53" s="196">
        <v>1.81</v>
      </c>
      <c r="P53" s="196">
        <v>2.19</v>
      </c>
      <c r="Q53" s="196">
        <v>5.22</v>
      </c>
      <c r="R53" s="196">
        <v>0.39</v>
      </c>
      <c r="S53" s="196">
        <v>6.7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12.69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20.88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24.23</v>
      </c>
      <c r="L54" s="196">
        <v>43.23</v>
      </c>
      <c r="M54" s="196">
        <v>0</v>
      </c>
      <c r="N54" s="196">
        <v>1.0900000000000001</v>
      </c>
      <c r="O54" s="196">
        <v>1.81</v>
      </c>
      <c r="P54" s="196">
        <v>2.19</v>
      </c>
      <c r="Q54" s="196">
        <v>5.22</v>
      </c>
      <c r="R54" s="196">
        <v>0.39</v>
      </c>
      <c r="S54" s="196">
        <v>6.7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12.69</v>
      </c>
      <c r="Y54" s="196">
        <v>0</v>
      </c>
      <c r="Z54" s="196">
        <v>2.54</v>
      </c>
      <c r="AA54" s="196">
        <v>0.61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20.88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4.9000000000000004</v>
      </c>
      <c r="L55" s="196">
        <v>43.23</v>
      </c>
      <c r="M55" s="196">
        <v>0</v>
      </c>
      <c r="N55" s="196">
        <v>1.0900000000000001</v>
      </c>
      <c r="O55" s="196">
        <v>1.81</v>
      </c>
      <c r="P55" s="196">
        <v>2.19</v>
      </c>
      <c r="Q55" s="196">
        <v>5.22</v>
      </c>
      <c r="R55" s="196">
        <v>0.39</v>
      </c>
      <c r="S55" s="196">
        <v>6.7</v>
      </c>
      <c r="T55" s="196">
        <v>0</v>
      </c>
      <c r="U55" s="196">
        <v>11.88</v>
      </c>
      <c r="V55" s="196">
        <v>0.19</v>
      </c>
      <c r="W55" s="196">
        <v>0.41</v>
      </c>
      <c r="X55" s="196">
        <v>12.69</v>
      </c>
      <c r="Y55" s="196">
        <v>0</v>
      </c>
      <c r="Z55" s="196">
        <v>0</v>
      </c>
      <c r="AA55" s="196">
        <v>0.82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20.88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43.23</v>
      </c>
      <c r="M56" s="196">
        <v>0</v>
      </c>
      <c r="N56" s="196">
        <v>1.0900000000000001</v>
      </c>
      <c r="O56" s="196">
        <v>1.81</v>
      </c>
      <c r="P56" s="196">
        <v>2.19</v>
      </c>
      <c r="Q56" s="196">
        <v>5.22</v>
      </c>
      <c r="R56" s="196">
        <v>0.39</v>
      </c>
      <c r="S56" s="196">
        <v>6.7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12.69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20.88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2.95</v>
      </c>
      <c r="L57" s="196">
        <v>43.23</v>
      </c>
      <c r="M57" s="196">
        <v>0</v>
      </c>
      <c r="N57" s="196">
        <v>1.0900000000000001</v>
      </c>
      <c r="O57" s="196">
        <v>1.81</v>
      </c>
      <c r="P57" s="196">
        <v>2.19</v>
      </c>
      <c r="Q57" s="196">
        <v>5.22</v>
      </c>
      <c r="R57" s="196">
        <v>0.39</v>
      </c>
      <c r="S57" s="196">
        <v>6.7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13.39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20.88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2.95</v>
      </c>
      <c r="L58" s="196">
        <v>43.23</v>
      </c>
      <c r="M58" s="196">
        <v>0</v>
      </c>
      <c r="N58" s="196">
        <v>1.0900000000000001</v>
      </c>
      <c r="O58" s="196">
        <v>1.81</v>
      </c>
      <c r="P58" s="196">
        <v>2.19</v>
      </c>
      <c r="Q58" s="196">
        <v>5.22</v>
      </c>
      <c r="R58" s="196">
        <v>0.39</v>
      </c>
      <c r="S58" s="196">
        <v>6.7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13.39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20.88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43.23</v>
      </c>
      <c r="M59" s="196">
        <v>0</v>
      </c>
      <c r="N59" s="196">
        <v>1.0900000000000001</v>
      </c>
      <c r="O59" s="196">
        <v>1.81</v>
      </c>
      <c r="P59" s="196">
        <v>2.19</v>
      </c>
      <c r="Q59" s="196">
        <v>5.22</v>
      </c>
      <c r="R59" s="196">
        <v>0.39</v>
      </c>
      <c r="S59" s="196">
        <v>6.7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13.39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20.88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43.23</v>
      </c>
      <c r="M60" s="196">
        <v>0</v>
      </c>
      <c r="N60" s="196">
        <v>1.0900000000000001</v>
      </c>
      <c r="O60" s="196">
        <v>1.81</v>
      </c>
      <c r="P60" s="196">
        <v>2.19</v>
      </c>
      <c r="Q60" s="196">
        <v>5.22</v>
      </c>
      <c r="R60" s="196">
        <v>0.39</v>
      </c>
      <c r="S60" s="196">
        <v>6.7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13.39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20.88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43.23</v>
      </c>
      <c r="M61" s="196">
        <v>0</v>
      </c>
      <c r="N61" s="196">
        <v>1.0900000000000001</v>
      </c>
      <c r="O61" s="196">
        <v>1.81</v>
      </c>
      <c r="P61" s="196">
        <v>2.19</v>
      </c>
      <c r="Q61" s="196">
        <v>5.22</v>
      </c>
      <c r="R61" s="196">
        <v>0.39</v>
      </c>
      <c r="S61" s="196">
        <v>6.7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13.39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20.88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43.23</v>
      </c>
      <c r="M62" s="196">
        <v>0</v>
      </c>
      <c r="N62" s="196">
        <v>1.0900000000000001</v>
      </c>
      <c r="O62" s="196">
        <v>1.81</v>
      </c>
      <c r="P62" s="196">
        <v>2.19</v>
      </c>
      <c r="Q62" s="196">
        <v>5.22</v>
      </c>
      <c r="R62" s="196">
        <v>0.39</v>
      </c>
      <c r="S62" s="196">
        <v>6.7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13.39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20.88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43.23</v>
      </c>
      <c r="M63" s="196">
        <v>0</v>
      </c>
      <c r="N63" s="196">
        <v>1.0900000000000001</v>
      </c>
      <c r="O63" s="196">
        <v>1.81</v>
      </c>
      <c r="P63" s="196">
        <v>2.19</v>
      </c>
      <c r="Q63" s="196">
        <v>5.22</v>
      </c>
      <c r="R63" s="196">
        <v>0.39</v>
      </c>
      <c r="S63" s="196">
        <v>6.7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13.39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1.61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20.88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43.23</v>
      </c>
      <c r="M64" s="196">
        <v>0</v>
      </c>
      <c r="N64" s="196">
        <v>1.0900000000000001</v>
      </c>
      <c r="O64" s="196">
        <v>1.81</v>
      </c>
      <c r="P64" s="196">
        <v>2.19</v>
      </c>
      <c r="Q64" s="196">
        <v>5.22</v>
      </c>
      <c r="R64" s="196">
        <v>0.39</v>
      </c>
      <c r="S64" s="196">
        <v>6.7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13.39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1.61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17.71</v>
      </c>
      <c r="AT64" s="196">
        <v>20.88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43.23</v>
      </c>
      <c r="M65" s="196">
        <v>0</v>
      </c>
      <c r="N65" s="196">
        <v>1.0900000000000001</v>
      </c>
      <c r="O65" s="196">
        <v>1.81</v>
      </c>
      <c r="P65" s="196">
        <v>2.19</v>
      </c>
      <c r="Q65" s="196">
        <v>5.22</v>
      </c>
      <c r="R65" s="196">
        <v>0.39</v>
      </c>
      <c r="S65" s="196">
        <v>6.7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13.39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1.61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17.71</v>
      </c>
      <c r="AT65" s="196">
        <v>20.88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43.23</v>
      </c>
      <c r="M66" s="196">
        <v>0</v>
      </c>
      <c r="N66" s="196">
        <v>1.0900000000000001</v>
      </c>
      <c r="O66" s="196">
        <v>1.81</v>
      </c>
      <c r="P66" s="196">
        <v>2.19</v>
      </c>
      <c r="Q66" s="196">
        <v>5.22</v>
      </c>
      <c r="R66" s="196">
        <v>0.39</v>
      </c>
      <c r="S66" s="196">
        <v>6.7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13.39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1.61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17.71</v>
      </c>
      <c r="AT66" s="196">
        <v>20.88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25.23</v>
      </c>
      <c r="M67" s="196">
        <v>0</v>
      </c>
      <c r="N67" s="196">
        <v>1.0900000000000001</v>
      </c>
      <c r="O67" s="196">
        <v>1.81</v>
      </c>
      <c r="P67" s="196">
        <v>2.19</v>
      </c>
      <c r="Q67" s="196">
        <v>5.22</v>
      </c>
      <c r="R67" s="196">
        <v>0.39</v>
      </c>
      <c r="S67" s="196">
        <v>6.7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13.39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1.61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17.71</v>
      </c>
      <c r="AT67" s="196">
        <v>20.88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0.23</v>
      </c>
      <c r="M68" s="196">
        <v>0</v>
      </c>
      <c r="N68" s="196">
        <v>1.0900000000000001</v>
      </c>
      <c r="O68" s="196">
        <v>1.81</v>
      </c>
      <c r="P68" s="196">
        <v>2.19</v>
      </c>
      <c r="Q68" s="196">
        <v>5.22</v>
      </c>
      <c r="R68" s="196">
        <v>0.39</v>
      </c>
      <c r="S68" s="196">
        <v>6.7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13.39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1.61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17.71</v>
      </c>
      <c r="AT68" s="196">
        <v>20.88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0.23</v>
      </c>
      <c r="M69" s="196">
        <v>0</v>
      </c>
      <c r="N69" s="196">
        <v>1.0900000000000001</v>
      </c>
      <c r="O69" s="196">
        <v>1.81</v>
      </c>
      <c r="P69" s="196">
        <v>2.19</v>
      </c>
      <c r="Q69" s="196">
        <v>5.22</v>
      </c>
      <c r="R69" s="196">
        <v>0.39</v>
      </c>
      <c r="S69" s="196">
        <v>6.7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13.39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1.61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17.71</v>
      </c>
      <c r="AT69" s="196">
        <v>20.88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0.23</v>
      </c>
      <c r="M70" s="196">
        <v>0</v>
      </c>
      <c r="N70" s="196">
        <v>1.0900000000000001</v>
      </c>
      <c r="O70" s="196">
        <v>1.81</v>
      </c>
      <c r="P70" s="196">
        <v>2.19</v>
      </c>
      <c r="Q70" s="196">
        <v>5.22</v>
      </c>
      <c r="R70" s="196">
        <v>0.39</v>
      </c>
      <c r="S70" s="196">
        <v>6.7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13.39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17.71</v>
      </c>
      <c r="AT70" s="196">
        <v>20.88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0.23</v>
      </c>
      <c r="M71" s="196">
        <v>0</v>
      </c>
      <c r="N71" s="196">
        <v>1.0900000000000001</v>
      </c>
      <c r="O71" s="196">
        <v>1.81</v>
      </c>
      <c r="P71" s="196">
        <v>2.19</v>
      </c>
      <c r="Q71" s="196">
        <v>5.22</v>
      </c>
      <c r="R71" s="196">
        <v>0.39</v>
      </c>
      <c r="S71" s="196">
        <v>6.7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13.39</v>
      </c>
      <c r="Y71" s="196">
        <v>0</v>
      </c>
      <c r="Z71" s="196">
        <v>2.54</v>
      </c>
      <c r="AA71" s="196">
        <v>0.82</v>
      </c>
      <c r="AB71" s="196">
        <v>0</v>
      </c>
      <c r="AC71" s="196">
        <v>-6.71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17.71</v>
      </c>
      <c r="AT71" s="196">
        <v>20.88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0.23</v>
      </c>
      <c r="M72" s="196">
        <v>0</v>
      </c>
      <c r="N72" s="196">
        <v>1.0900000000000001</v>
      </c>
      <c r="O72" s="196">
        <v>1.81</v>
      </c>
      <c r="P72" s="196">
        <v>2.19</v>
      </c>
      <c r="Q72" s="196">
        <v>5.22</v>
      </c>
      <c r="R72" s="196">
        <v>0.39</v>
      </c>
      <c r="S72" s="196">
        <v>6.7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13.39</v>
      </c>
      <c r="Y72" s="196">
        <v>0</v>
      </c>
      <c r="Z72" s="196">
        <v>2.54</v>
      </c>
      <c r="AA72" s="196">
        <v>0.82</v>
      </c>
      <c r="AB72" s="196">
        <v>0</v>
      </c>
      <c r="AC72" s="196">
        <v>-6.71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17.71</v>
      </c>
      <c r="AT72" s="196">
        <v>20.88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0.23</v>
      </c>
      <c r="M73" s="196">
        <v>0</v>
      </c>
      <c r="N73" s="196">
        <v>1.0900000000000001</v>
      </c>
      <c r="O73" s="196">
        <v>1.81</v>
      </c>
      <c r="P73" s="196">
        <v>2.19</v>
      </c>
      <c r="Q73" s="196">
        <v>5.22</v>
      </c>
      <c r="R73" s="196">
        <v>0.39</v>
      </c>
      <c r="S73" s="196">
        <v>6.7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13.39</v>
      </c>
      <c r="Y73" s="196">
        <v>0</v>
      </c>
      <c r="Z73" s="196">
        <v>2.54</v>
      </c>
      <c r="AA73" s="196">
        <v>0.82</v>
      </c>
      <c r="AB73" s="196">
        <v>0</v>
      </c>
      <c r="AC73" s="196">
        <v>-6.71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17.71</v>
      </c>
      <c r="AT73" s="196">
        <v>20.88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0.23</v>
      </c>
      <c r="M74" s="196">
        <v>0</v>
      </c>
      <c r="N74" s="196">
        <v>1.0900000000000001</v>
      </c>
      <c r="O74" s="196">
        <v>1.81</v>
      </c>
      <c r="P74" s="196">
        <v>2.19</v>
      </c>
      <c r="Q74" s="196">
        <v>5.22</v>
      </c>
      <c r="R74" s="196">
        <v>0.39</v>
      </c>
      <c r="S74" s="196">
        <v>6.7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13.39</v>
      </c>
      <c r="Y74" s="196">
        <v>0</v>
      </c>
      <c r="Z74" s="196">
        <v>2.54</v>
      </c>
      <c r="AA74" s="196">
        <v>0.82</v>
      </c>
      <c r="AB74" s="196">
        <v>0</v>
      </c>
      <c r="AC74" s="196">
        <v>-6.71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17.71</v>
      </c>
      <c r="AT74" s="196">
        <v>20.88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0.23</v>
      </c>
      <c r="M75" s="196">
        <v>0</v>
      </c>
      <c r="N75" s="196">
        <v>1.0900000000000001</v>
      </c>
      <c r="O75" s="196">
        <v>1.81</v>
      </c>
      <c r="P75" s="196">
        <v>2.19</v>
      </c>
      <c r="Q75" s="196">
        <v>5.22</v>
      </c>
      <c r="R75" s="196">
        <v>0.39</v>
      </c>
      <c r="S75" s="196">
        <v>6.7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13.39</v>
      </c>
      <c r="Y75" s="196">
        <v>0</v>
      </c>
      <c r="Z75" s="196">
        <v>2.54</v>
      </c>
      <c r="AA75" s="196">
        <v>0.82</v>
      </c>
      <c r="AB75" s="196">
        <v>0</v>
      </c>
      <c r="AC75" s="196">
        <v>-6.71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17.71</v>
      </c>
      <c r="AT75" s="196">
        <v>20.88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0.23</v>
      </c>
      <c r="M76" s="196">
        <v>0</v>
      </c>
      <c r="N76" s="196">
        <v>1.0900000000000001</v>
      </c>
      <c r="O76" s="196">
        <v>1.81</v>
      </c>
      <c r="P76" s="196">
        <v>2.19</v>
      </c>
      <c r="Q76" s="196">
        <v>5.22</v>
      </c>
      <c r="R76" s="196">
        <v>0.39</v>
      </c>
      <c r="S76" s="196">
        <v>6.7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13.39</v>
      </c>
      <c r="Y76" s="196">
        <v>0</v>
      </c>
      <c r="Z76" s="196">
        <v>2.54</v>
      </c>
      <c r="AA76" s="196">
        <v>0.82</v>
      </c>
      <c r="AB76" s="196">
        <v>0</v>
      </c>
      <c r="AC76" s="196">
        <v>-7.15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17.71</v>
      </c>
      <c r="AT76" s="196">
        <v>20.88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0.23</v>
      </c>
      <c r="M77" s="196">
        <v>0</v>
      </c>
      <c r="N77" s="196">
        <v>1.0900000000000001</v>
      </c>
      <c r="O77" s="196">
        <v>1.81</v>
      </c>
      <c r="P77" s="196">
        <v>2.19</v>
      </c>
      <c r="Q77" s="196">
        <v>5.22</v>
      </c>
      <c r="R77" s="196">
        <v>0.39</v>
      </c>
      <c r="S77" s="196">
        <v>6.7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13.39</v>
      </c>
      <c r="Y77" s="196">
        <v>0</v>
      </c>
      <c r="Z77" s="196">
        <v>2.54</v>
      </c>
      <c r="AA77" s="196">
        <v>0.82</v>
      </c>
      <c r="AB77" s="196">
        <v>0</v>
      </c>
      <c r="AC77" s="196">
        <v>-7.15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17.71</v>
      </c>
      <c r="AT77" s="196">
        <v>20.88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0.23</v>
      </c>
      <c r="M78" s="196">
        <v>0</v>
      </c>
      <c r="N78" s="196">
        <v>1.0900000000000001</v>
      </c>
      <c r="O78" s="196">
        <v>1.81</v>
      </c>
      <c r="P78" s="196">
        <v>2.19</v>
      </c>
      <c r="Q78" s="196">
        <v>5.22</v>
      </c>
      <c r="R78" s="196">
        <v>0.39</v>
      </c>
      <c r="S78" s="196">
        <v>6.7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13.39</v>
      </c>
      <c r="Y78" s="196">
        <v>0</v>
      </c>
      <c r="Z78" s="196">
        <v>2.54</v>
      </c>
      <c r="AA78" s="196">
        <v>0.82</v>
      </c>
      <c r="AB78" s="196">
        <v>0</v>
      </c>
      <c r="AC78" s="196">
        <v>-7.15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17.71</v>
      </c>
      <c r="AT78" s="196">
        <v>20.88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15.23</v>
      </c>
      <c r="M79" s="196">
        <v>0</v>
      </c>
      <c r="N79" s="196">
        <v>1.0900000000000001</v>
      </c>
      <c r="O79" s="196">
        <v>1.81</v>
      </c>
      <c r="P79" s="196">
        <v>2.19</v>
      </c>
      <c r="Q79" s="196">
        <v>5.22</v>
      </c>
      <c r="R79" s="196">
        <v>0.39</v>
      </c>
      <c r="S79" s="196">
        <v>6.7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13.39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17.82</v>
      </c>
      <c r="AT79" s="196">
        <v>20.88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15.23</v>
      </c>
      <c r="M80" s="196">
        <v>0</v>
      </c>
      <c r="N80" s="196">
        <v>1.0900000000000001</v>
      </c>
      <c r="O80" s="196">
        <v>1.81</v>
      </c>
      <c r="P80" s="196">
        <v>2.19</v>
      </c>
      <c r="Q80" s="196">
        <v>5.22</v>
      </c>
      <c r="R80" s="196">
        <v>0.39</v>
      </c>
      <c r="S80" s="196">
        <v>6.7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13.39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20.88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15.23</v>
      </c>
      <c r="M81" s="196">
        <v>0</v>
      </c>
      <c r="N81" s="196">
        <v>1.0900000000000001</v>
      </c>
      <c r="O81" s="196">
        <v>1.81</v>
      </c>
      <c r="P81" s="196">
        <v>2.19</v>
      </c>
      <c r="Q81" s="196">
        <v>5.22</v>
      </c>
      <c r="R81" s="196">
        <v>0.39</v>
      </c>
      <c r="S81" s="196">
        <v>6.7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13.39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20.88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15.23</v>
      </c>
      <c r="M82" s="196">
        <v>0</v>
      </c>
      <c r="N82" s="196">
        <v>1.0900000000000001</v>
      </c>
      <c r="O82" s="196">
        <v>1.81</v>
      </c>
      <c r="P82" s="196">
        <v>2.19</v>
      </c>
      <c r="Q82" s="196">
        <v>5.22</v>
      </c>
      <c r="R82" s="196">
        <v>0.39</v>
      </c>
      <c r="S82" s="196">
        <v>6.7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13.39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20.88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2.95</v>
      </c>
      <c r="L83" s="196">
        <v>15.23</v>
      </c>
      <c r="M83" s="196">
        <v>0</v>
      </c>
      <c r="N83" s="196">
        <v>1.0900000000000001</v>
      </c>
      <c r="O83" s="196">
        <v>1.81</v>
      </c>
      <c r="P83" s="196">
        <v>2.19</v>
      </c>
      <c r="Q83" s="196">
        <v>5.22</v>
      </c>
      <c r="R83" s="196">
        <v>0.39</v>
      </c>
      <c r="S83" s="196">
        <v>6.7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13.39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20.88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2.95</v>
      </c>
      <c r="L84" s="196">
        <v>15.23</v>
      </c>
      <c r="M84" s="196">
        <v>0</v>
      </c>
      <c r="N84" s="196">
        <v>1.0900000000000001</v>
      </c>
      <c r="O84" s="196">
        <v>1.81</v>
      </c>
      <c r="P84" s="196">
        <v>2.19</v>
      </c>
      <c r="Q84" s="196">
        <v>4.95</v>
      </c>
      <c r="R84" s="196">
        <v>0.39</v>
      </c>
      <c r="S84" s="196">
        <v>6.7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13.39</v>
      </c>
      <c r="Y84" s="196">
        <v>0</v>
      </c>
      <c r="Z84" s="196">
        <v>2.54</v>
      </c>
      <c r="AA84" s="196">
        <v>0.82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20.88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2.95</v>
      </c>
      <c r="L85" s="196">
        <v>15.23</v>
      </c>
      <c r="M85" s="196">
        <v>0</v>
      </c>
      <c r="N85" s="196">
        <v>1.0900000000000001</v>
      </c>
      <c r="O85" s="196">
        <v>1.81</v>
      </c>
      <c r="P85" s="196">
        <v>2.19</v>
      </c>
      <c r="Q85" s="196">
        <v>4.95</v>
      </c>
      <c r="R85" s="196">
        <v>0.39</v>
      </c>
      <c r="S85" s="196">
        <v>6.7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13.39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20.88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29.46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2.19</v>
      </c>
      <c r="Q86" s="196">
        <v>4.95</v>
      </c>
      <c r="R86" s="196">
        <v>0.39</v>
      </c>
      <c r="S86" s="196">
        <v>6.7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13.39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20.88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34.99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2.19</v>
      </c>
      <c r="Q87" s="196">
        <v>4.95</v>
      </c>
      <c r="R87" s="196">
        <v>0.39</v>
      </c>
      <c r="S87" s="196">
        <v>6.7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13.39</v>
      </c>
      <c r="Y87" s="196">
        <v>0</v>
      </c>
      <c r="Z87" s="196">
        <v>2.54</v>
      </c>
      <c r="AA87" s="196">
        <v>0.82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20.88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50.79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2.19</v>
      </c>
      <c r="Q88" s="196">
        <v>4.95</v>
      </c>
      <c r="R88" s="196">
        <v>0.38</v>
      </c>
      <c r="S88" s="196">
        <v>6.7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13.39</v>
      </c>
      <c r="Y88" s="196">
        <v>0</v>
      </c>
      <c r="Z88" s="196">
        <v>2.54</v>
      </c>
      <c r="AA88" s="196">
        <v>0.82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20.88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50.78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2.19</v>
      </c>
      <c r="Q89" s="196">
        <v>4.95</v>
      </c>
      <c r="R89" s="196">
        <v>0.38</v>
      </c>
      <c r="S89" s="196">
        <v>6.7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13.39</v>
      </c>
      <c r="Y89" s="196">
        <v>0</v>
      </c>
      <c r="Z89" s="196">
        <v>2.54</v>
      </c>
      <c r="AA89" s="196">
        <v>0.82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17.850000000000001</v>
      </c>
      <c r="AT89" s="196">
        <v>20.88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50.74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2.19</v>
      </c>
      <c r="Q90" s="196">
        <v>4.95</v>
      </c>
      <c r="R90" s="196">
        <v>0.38</v>
      </c>
      <c r="S90" s="196">
        <v>6.7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13.39</v>
      </c>
      <c r="Y90" s="196">
        <v>0</v>
      </c>
      <c r="Z90" s="196">
        <v>2.54</v>
      </c>
      <c r="AA90" s="196">
        <v>0.82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20.88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15.16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2.19</v>
      </c>
      <c r="Q91" s="196">
        <v>4.95</v>
      </c>
      <c r="R91" s="196">
        <v>0.38</v>
      </c>
      <c r="S91" s="196">
        <v>6.7</v>
      </c>
      <c r="T91" s="196">
        <v>0</v>
      </c>
      <c r="U91" s="196">
        <v>11.88</v>
      </c>
      <c r="V91" s="196">
        <v>0.19</v>
      </c>
      <c r="W91" s="196">
        <v>0.41</v>
      </c>
      <c r="X91" s="196">
        <v>13.39</v>
      </c>
      <c r="Y91" s="196">
        <v>0</v>
      </c>
      <c r="Z91" s="196">
        <v>2.54</v>
      </c>
      <c r="AA91" s="196">
        <v>0.82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20.88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14.91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2.19</v>
      </c>
      <c r="Q92" s="196">
        <v>4.95</v>
      </c>
      <c r="R92" s="196">
        <v>0.38</v>
      </c>
      <c r="S92" s="196">
        <v>6.7</v>
      </c>
      <c r="T92" s="196">
        <v>0</v>
      </c>
      <c r="U92" s="196">
        <v>11.88</v>
      </c>
      <c r="V92" s="196">
        <v>0.19</v>
      </c>
      <c r="W92" s="196">
        <v>0.41</v>
      </c>
      <c r="X92" s="196">
        <v>13.39</v>
      </c>
      <c r="Y92" s="196">
        <v>0</v>
      </c>
      <c r="Z92" s="196">
        <v>2.54</v>
      </c>
      <c r="AA92" s="196">
        <v>0.82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20.88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2.95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2.19</v>
      </c>
      <c r="Q93" s="196">
        <v>4.95</v>
      </c>
      <c r="R93" s="196">
        <v>0.38</v>
      </c>
      <c r="S93" s="196">
        <v>6.7</v>
      </c>
      <c r="T93" s="196">
        <v>0</v>
      </c>
      <c r="U93" s="196">
        <v>11.88</v>
      </c>
      <c r="V93" s="196">
        <v>0.19</v>
      </c>
      <c r="W93" s="196">
        <v>0.41</v>
      </c>
      <c r="X93" s="196">
        <v>13.39</v>
      </c>
      <c r="Y93" s="196">
        <v>0</v>
      </c>
      <c r="Z93" s="196">
        <v>2.54</v>
      </c>
      <c r="AA93" s="196">
        <v>0.82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20.88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2.95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2.19</v>
      </c>
      <c r="Q94" s="196">
        <v>4.95</v>
      </c>
      <c r="R94" s="196">
        <v>0.38</v>
      </c>
      <c r="S94" s="196">
        <v>6.7</v>
      </c>
      <c r="T94" s="196">
        <v>0</v>
      </c>
      <c r="U94" s="196">
        <v>11.88</v>
      </c>
      <c r="V94" s="196">
        <v>0.19</v>
      </c>
      <c r="W94" s="196">
        <v>0.41</v>
      </c>
      <c r="X94" s="196">
        <v>13.39</v>
      </c>
      <c r="Y94" s="196">
        <v>0</v>
      </c>
      <c r="Z94" s="196">
        <v>2.54</v>
      </c>
      <c r="AA94" s="196">
        <v>0.82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20.88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12.14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2.19</v>
      </c>
      <c r="Q95" s="196">
        <v>4.95</v>
      </c>
      <c r="R95" s="196">
        <v>0.38</v>
      </c>
      <c r="S95" s="196">
        <v>6.7</v>
      </c>
      <c r="T95" s="196">
        <v>0</v>
      </c>
      <c r="U95" s="196">
        <v>11.88</v>
      </c>
      <c r="V95" s="196">
        <v>0.19</v>
      </c>
      <c r="W95" s="196">
        <v>0.41</v>
      </c>
      <c r="X95" s="196">
        <v>13.39</v>
      </c>
      <c r="Y95" s="196">
        <v>0</v>
      </c>
      <c r="Z95" s="196">
        <v>2.54</v>
      </c>
      <c r="AA95" s="196">
        <v>0.82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20.88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33.880000000000003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2.19</v>
      </c>
      <c r="Q96" s="196">
        <v>4.95</v>
      </c>
      <c r="R96" s="196">
        <v>0.38</v>
      </c>
      <c r="S96" s="196">
        <v>6.7</v>
      </c>
      <c r="T96" s="196">
        <v>0</v>
      </c>
      <c r="U96" s="196">
        <v>11.88</v>
      </c>
      <c r="V96" s="196">
        <v>0.19</v>
      </c>
      <c r="W96" s="196">
        <v>0.41</v>
      </c>
      <c r="X96" s="196">
        <v>13.39</v>
      </c>
      <c r="Y96" s="196">
        <v>0</v>
      </c>
      <c r="Z96" s="196">
        <v>2.54</v>
      </c>
      <c r="AA96" s="196">
        <v>0.82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20.88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50.67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2.19</v>
      </c>
      <c r="Q97" s="196">
        <v>4.95</v>
      </c>
      <c r="R97" s="196">
        <v>0.38</v>
      </c>
      <c r="S97" s="196">
        <v>6.7</v>
      </c>
      <c r="T97" s="196">
        <v>0</v>
      </c>
      <c r="U97" s="196">
        <v>11.88</v>
      </c>
      <c r="V97" s="196">
        <v>0.19</v>
      </c>
      <c r="W97" s="196">
        <v>0.41</v>
      </c>
      <c r="X97" s="196">
        <v>13.39</v>
      </c>
      <c r="Y97" s="196">
        <v>0</v>
      </c>
      <c r="Z97" s="196">
        <v>2.54</v>
      </c>
      <c r="AA97" s="196">
        <v>0.82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20.88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50.66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2.19</v>
      </c>
      <c r="Q98" s="196">
        <v>4.95</v>
      </c>
      <c r="R98" s="196">
        <v>0.38</v>
      </c>
      <c r="S98" s="196">
        <v>6.7</v>
      </c>
      <c r="T98" s="196">
        <v>0</v>
      </c>
      <c r="U98" s="196">
        <v>11.88</v>
      </c>
      <c r="V98" s="196">
        <v>0.19</v>
      </c>
      <c r="W98" s="196">
        <v>0.41</v>
      </c>
      <c r="X98" s="196">
        <v>13.39</v>
      </c>
      <c r="Y98" s="196">
        <v>0</v>
      </c>
      <c r="Z98" s="196">
        <v>2.54</v>
      </c>
      <c r="AA98" s="196">
        <v>0.82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20.88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0.44714250000000061</v>
      </c>
      <c r="L99">
        <f t="shared" si="0"/>
        <v>0.79102000000000028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5.2559999999999961E-2</v>
      </c>
      <c r="Q99">
        <f t="shared" si="0"/>
        <v>0.12426750000000017</v>
      </c>
      <c r="R99">
        <f t="shared" si="0"/>
        <v>3.7147499999999854E-2</v>
      </c>
      <c r="S99">
        <f t="shared" si="0"/>
        <v>0.16080000000000008</v>
      </c>
      <c r="T99">
        <f t="shared" si="0"/>
        <v>0</v>
      </c>
      <c r="U99">
        <f t="shared" si="0"/>
        <v>0.28512000000000015</v>
      </c>
      <c r="V99">
        <f t="shared" si="0"/>
        <v>2.7567499999999946E-2</v>
      </c>
      <c r="W99">
        <f t="shared" si="0"/>
        <v>2.5499999999999936E-2</v>
      </c>
      <c r="X99">
        <f t="shared" si="0"/>
        <v>0.27795500000000017</v>
      </c>
      <c r="Y99">
        <f t="shared" si="0"/>
        <v>0</v>
      </c>
      <c r="Z99">
        <f t="shared" si="0"/>
        <v>0.20089249999999928</v>
      </c>
      <c r="AA99">
        <f t="shared" si="0"/>
        <v>8.4942499999999893E-2</v>
      </c>
      <c r="AB99">
        <f t="shared" si="0"/>
        <v>0</v>
      </c>
      <c r="AC99">
        <f t="shared" si="0"/>
        <v>1.1369999999999998E-2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0.18670750000000003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0.42704999999999999</v>
      </c>
      <c r="AT99">
        <f t="shared" si="0"/>
        <v>0.50112000000000123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7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-7</v>
      </c>
      <c r="G26" s="99">
        <f t="shared" si="0"/>
        <v>0</v>
      </c>
    </row>
    <row r="27" spans="1:7">
      <c r="A27" s="98" t="s">
        <v>69</v>
      </c>
      <c r="B27" s="94">
        <f>'IDT-1 Calculation'!DF27</f>
        <v>9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</v>
      </c>
      <c r="G27" s="99">
        <f t="shared" si="0"/>
        <v>0</v>
      </c>
    </row>
    <row r="28" spans="1:7">
      <c r="A28" s="98" t="s">
        <v>70</v>
      </c>
      <c r="B28" s="94">
        <f>'IDT-1 Calculation'!DF28</f>
        <v>5.6429999999999998</v>
      </c>
      <c r="C28" s="94">
        <f>'IDT-1 Calculation'!DG28</f>
        <v>3.4969999999999999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-9.14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7.6239999999999997</v>
      </c>
      <c r="C76" s="94">
        <f>'IDT-1 Calculation'!DG76</f>
        <v>4.7229999999999999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-12.347</v>
      </c>
      <c r="G76" s="99">
        <f t="shared" si="1"/>
        <v>0</v>
      </c>
    </row>
    <row r="77" spans="1:7">
      <c r="A77" s="98" t="s">
        <v>119</v>
      </c>
      <c r="B77" s="94">
        <f>'IDT-1 Calculation'!DF77</f>
        <v>14.051</v>
      </c>
      <c r="C77" s="94">
        <f>'IDT-1 Calculation'!DG77</f>
        <v>8.7059999999999995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-22.756999999999998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21.527999999999999</v>
      </c>
      <c r="C78" s="94">
        <f>'IDT-1 Calculation'!DG78</f>
        <v>13.339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-34.866999999999997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29.753</v>
      </c>
      <c r="C79" s="94">
        <f>'IDT-1 Calculation'!DG79</f>
        <v>18.434000000000001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-48.186999999999998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25.74</v>
      </c>
      <c r="C80" s="94">
        <f>'IDT-1 Calculation'!DG80</f>
        <v>15.948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-41.688000000000002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32.619999999999997</v>
      </c>
      <c r="C81" s="94">
        <f>'IDT-1 Calculation'!DG81</f>
        <v>20.210999999999999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-52.830999999999996</v>
      </c>
      <c r="G81" s="99">
        <f t="shared" si="1"/>
        <v>0</v>
      </c>
    </row>
    <row r="82" spans="1:7">
      <c r="A82" s="98" t="s">
        <v>124</v>
      </c>
      <c r="B82" s="94">
        <f>'IDT-1 Calculation'!DF82</f>
        <v>40.145000000000003</v>
      </c>
      <c r="C82" s="94">
        <f>'IDT-1 Calculation'!DG82</f>
        <v>24.873999999999999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-65.019000000000005</v>
      </c>
      <c r="G82" s="99">
        <f t="shared" si="1"/>
        <v>0</v>
      </c>
    </row>
    <row r="83" spans="1:7">
      <c r="A83" s="98" t="s">
        <v>125</v>
      </c>
      <c r="B83" s="94">
        <f>'IDT-1 Calculation'!DF83</f>
        <v>30</v>
      </c>
      <c r="C83" s="94">
        <f>'IDT-1 Calculation'!DG83</f>
        <v>-12.701000000000001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-17.298999999999999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23</v>
      </c>
      <c r="C84" s="94">
        <f>'IDT-1 Calculation'!DG84</f>
        <v>-23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8</v>
      </c>
      <c r="C85" s="94">
        <f>'IDT-1 Calculation'!DG85</f>
        <v>-8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26.263999999999999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-26.263999999999999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7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7.1842000000000003E-2</v>
      </c>
      <c r="C99" s="110">
        <f>SUM(C3:C98)/4000</f>
        <v>1.6507749999999995E-2</v>
      </c>
      <c r="D99" s="110">
        <f>SUM(D3:D98)/4000</f>
        <v>0</v>
      </c>
      <c r="E99" s="110">
        <f>SUM(E3:E98)/4000</f>
        <v>0</v>
      </c>
      <c r="F99" s="110">
        <f>SUM(F3:F98)/4000</f>
        <v>-8.8349750000000005E-2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4.24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4.24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4.24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4.24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4.24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4.24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4.07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4.07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4.07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4.07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4.07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4.07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4.07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4.07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4.07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0.25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0.25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0.25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0.25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0.25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0.2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0.2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0.2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4.24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4.6249999999999997E-4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9.276249999999997E-2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4.68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6.31</v>
      </c>
      <c r="R3" s="196">
        <v>10.119999999999999</v>
      </c>
      <c r="S3" s="196">
        <v>8.1</v>
      </c>
      <c r="T3" s="196">
        <v>0</v>
      </c>
      <c r="U3" s="196">
        <v>0.92</v>
      </c>
      <c r="V3" s="196">
        <v>4.43</v>
      </c>
      <c r="W3" s="196">
        <v>9.0500000000000007</v>
      </c>
      <c r="X3" s="196">
        <v>25.35</v>
      </c>
      <c r="Y3" s="196">
        <v>0</v>
      </c>
      <c r="Z3" s="196">
        <v>50.7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21.59</v>
      </c>
      <c r="AT3" s="196">
        <v>25.22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4.68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6.31</v>
      </c>
      <c r="R4" s="196">
        <v>10.119999999999999</v>
      </c>
      <c r="S4" s="196">
        <v>8.1</v>
      </c>
      <c r="T4" s="196">
        <v>0</v>
      </c>
      <c r="U4" s="196">
        <v>0.92</v>
      </c>
      <c r="V4" s="196">
        <v>4.43</v>
      </c>
      <c r="W4" s="196">
        <v>9.0500000000000007</v>
      </c>
      <c r="X4" s="196">
        <v>25.35</v>
      </c>
      <c r="Y4" s="196">
        <v>0</v>
      </c>
      <c r="Z4" s="196">
        <v>50.69</v>
      </c>
      <c r="AA4" s="196">
        <v>19.809999999999999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21.59</v>
      </c>
      <c r="AT4" s="196">
        <v>25.22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6.31</v>
      </c>
      <c r="R5" s="196">
        <v>10.119999999999999</v>
      </c>
      <c r="S5" s="196">
        <v>8.1</v>
      </c>
      <c r="T5" s="196">
        <v>0</v>
      </c>
      <c r="U5" s="196">
        <v>0.92</v>
      </c>
      <c r="V5" s="196">
        <v>4.43</v>
      </c>
      <c r="W5" s="196">
        <v>9.0500000000000007</v>
      </c>
      <c r="X5" s="196">
        <v>21.83</v>
      </c>
      <c r="Y5" s="196">
        <v>0</v>
      </c>
      <c r="Z5" s="196">
        <v>50.69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21.59</v>
      </c>
      <c r="AT5" s="196">
        <v>25.22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4.68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6.31</v>
      </c>
      <c r="R6" s="196">
        <v>10.119999999999999</v>
      </c>
      <c r="S6" s="196">
        <v>8.1</v>
      </c>
      <c r="T6" s="196">
        <v>0</v>
      </c>
      <c r="U6" s="196">
        <v>0.92</v>
      </c>
      <c r="V6" s="196">
        <v>4.43</v>
      </c>
      <c r="W6" s="196">
        <v>9.0500000000000007</v>
      </c>
      <c r="X6" s="196">
        <v>25.35</v>
      </c>
      <c r="Y6" s="196">
        <v>0</v>
      </c>
      <c r="Z6" s="196">
        <v>50.7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21.59</v>
      </c>
      <c r="AT6" s="196">
        <v>25.22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10.119999999999999</v>
      </c>
      <c r="S7" s="196">
        <v>8.1</v>
      </c>
      <c r="T7" s="196">
        <v>0</v>
      </c>
      <c r="U7" s="196">
        <v>0.92</v>
      </c>
      <c r="V7" s="196">
        <v>4.43</v>
      </c>
      <c r="W7" s="196">
        <v>9.0500000000000007</v>
      </c>
      <c r="X7" s="196">
        <v>25.35</v>
      </c>
      <c r="Y7" s="196">
        <v>0</v>
      </c>
      <c r="Z7" s="196">
        <v>50.7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21.59</v>
      </c>
      <c r="AT7" s="196">
        <v>25.22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4.68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10.119999999999999</v>
      </c>
      <c r="S8" s="196">
        <v>8.1</v>
      </c>
      <c r="T8" s="196">
        <v>0</v>
      </c>
      <c r="U8" s="196">
        <v>0.92</v>
      </c>
      <c r="V8" s="196">
        <v>4.43</v>
      </c>
      <c r="W8" s="196">
        <v>9.0500000000000007</v>
      </c>
      <c r="X8" s="196">
        <v>25.35</v>
      </c>
      <c r="Y8" s="196">
        <v>0</v>
      </c>
      <c r="Z8" s="196">
        <v>50.7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21.59</v>
      </c>
      <c r="AT8" s="196">
        <v>25.22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4.68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10.119999999999999</v>
      </c>
      <c r="S9" s="196">
        <v>8.1</v>
      </c>
      <c r="T9" s="196">
        <v>0</v>
      </c>
      <c r="U9" s="196">
        <v>0.92</v>
      </c>
      <c r="V9" s="196">
        <v>4.43</v>
      </c>
      <c r="W9" s="196">
        <v>9.0500000000000007</v>
      </c>
      <c r="X9" s="196">
        <v>26.72</v>
      </c>
      <c r="Y9" s="196">
        <v>0</v>
      </c>
      <c r="Z9" s="196">
        <v>50.7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21.59</v>
      </c>
      <c r="AT9" s="196">
        <v>25.22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4.68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10.119999999999999</v>
      </c>
      <c r="S10" s="196">
        <v>8.1</v>
      </c>
      <c r="T10" s="196">
        <v>0</v>
      </c>
      <c r="U10" s="196">
        <v>0.92</v>
      </c>
      <c r="V10" s="196">
        <v>4.43</v>
      </c>
      <c r="W10" s="196">
        <v>9.0500000000000007</v>
      </c>
      <c r="X10" s="196">
        <v>26.72</v>
      </c>
      <c r="Y10" s="196">
        <v>0</v>
      </c>
      <c r="Z10" s="196">
        <v>50.7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21.59</v>
      </c>
      <c r="AT10" s="196">
        <v>25.22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4.68</v>
      </c>
      <c r="L11" s="196">
        <v>472.5</v>
      </c>
      <c r="M11" s="196">
        <v>1.01</v>
      </c>
      <c r="N11" s="196">
        <v>1.3</v>
      </c>
      <c r="O11" s="196">
        <v>0</v>
      </c>
      <c r="P11" s="196">
        <v>1.36</v>
      </c>
      <c r="Q11" s="196">
        <v>3.42</v>
      </c>
      <c r="R11" s="196">
        <v>10.119999999999999</v>
      </c>
      <c r="S11" s="196">
        <v>8.1</v>
      </c>
      <c r="T11" s="196">
        <v>0</v>
      </c>
      <c r="U11" s="196">
        <v>0.92</v>
      </c>
      <c r="V11" s="196">
        <v>4.43</v>
      </c>
      <c r="W11" s="196">
        <v>9.0500000000000007</v>
      </c>
      <c r="X11" s="196">
        <v>26.72</v>
      </c>
      <c r="Y11" s="196">
        <v>0</v>
      </c>
      <c r="Z11" s="196">
        <v>50.7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21.59</v>
      </c>
      <c r="AT11" s="196">
        <v>25.22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4.68</v>
      </c>
      <c r="L12" s="196">
        <v>472.5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10.119999999999999</v>
      </c>
      <c r="S12" s="196">
        <v>8.1</v>
      </c>
      <c r="T12" s="196">
        <v>0</v>
      </c>
      <c r="U12" s="196">
        <v>0.92</v>
      </c>
      <c r="V12" s="196">
        <v>4.43</v>
      </c>
      <c r="W12" s="196">
        <v>9.0500000000000007</v>
      </c>
      <c r="X12" s="196">
        <v>26.72</v>
      </c>
      <c r="Y12" s="196">
        <v>0</v>
      </c>
      <c r="Z12" s="196">
        <v>50.7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21.59</v>
      </c>
      <c r="AT12" s="196">
        <v>25.22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472.5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10.119999999999999</v>
      </c>
      <c r="S13" s="196">
        <v>8.1</v>
      </c>
      <c r="T13" s="196">
        <v>0</v>
      </c>
      <c r="U13" s="196">
        <v>0.92</v>
      </c>
      <c r="V13" s="196">
        <v>4.43</v>
      </c>
      <c r="W13" s="196">
        <v>9.0500000000000007</v>
      </c>
      <c r="X13" s="196">
        <v>26.72</v>
      </c>
      <c r="Y13" s="196">
        <v>0</v>
      </c>
      <c r="Z13" s="196">
        <v>50.7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21.59</v>
      </c>
      <c r="AT13" s="196">
        <v>25.22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472.5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10.119999999999999</v>
      </c>
      <c r="S14" s="196">
        <v>8.1</v>
      </c>
      <c r="T14" s="196">
        <v>0</v>
      </c>
      <c r="U14" s="196">
        <v>0.92</v>
      </c>
      <c r="V14" s="196">
        <v>4.43</v>
      </c>
      <c r="W14" s="196">
        <v>9.0500000000000007</v>
      </c>
      <c r="X14" s="196">
        <v>26.72</v>
      </c>
      <c r="Y14" s="196">
        <v>0</v>
      </c>
      <c r="Z14" s="196">
        <v>50.7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21.59</v>
      </c>
      <c r="AT14" s="196">
        <v>25.22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472.5</v>
      </c>
      <c r="M15" s="196">
        <v>1.01</v>
      </c>
      <c r="N15" s="196">
        <v>1.3</v>
      </c>
      <c r="O15" s="196">
        <v>0</v>
      </c>
      <c r="P15" s="196">
        <v>1.36</v>
      </c>
      <c r="Q15" s="196">
        <v>3.42</v>
      </c>
      <c r="R15" s="196">
        <v>10.119999999999999</v>
      </c>
      <c r="S15" s="196">
        <v>8.1</v>
      </c>
      <c r="T15" s="196">
        <v>0</v>
      </c>
      <c r="U15" s="196">
        <v>0.92</v>
      </c>
      <c r="V15" s="196">
        <v>4.43</v>
      </c>
      <c r="W15" s="196">
        <v>9.0500000000000007</v>
      </c>
      <c r="X15" s="196">
        <v>26.72</v>
      </c>
      <c r="Y15" s="196">
        <v>0</v>
      </c>
      <c r="Z15" s="196">
        <v>50.7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21.59</v>
      </c>
      <c r="AT15" s="196">
        <v>25.22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472.5</v>
      </c>
      <c r="M16" s="196">
        <v>1.01</v>
      </c>
      <c r="N16" s="196">
        <v>1.3</v>
      </c>
      <c r="O16" s="196">
        <v>0</v>
      </c>
      <c r="P16" s="196">
        <v>1.36</v>
      </c>
      <c r="Q16" s="196">
        <v>3.42</v>
      </c>
      <c r="R16" s="196">
        <v>10.119999999999999</v>
      </c>
      <c r="S16" s="196">
        <v>8.1</v>
      </c>
      <c r="T16" s="196">
        <v>0</v>
      </c>
      <c r="U16" s="196">
        <v>0.92</v>
      </c>
      <c r="V16" s="196">
        <v>4.43</v>
      </c>
      <c r="W16" s="196">
        <v>9.0500000000000007</v>
      </c>
      <c r="X16" s="196">
        <v>26.72</v>
      </c>
      <c r="Y16" s="196">
        <v>0</v>
      </c>
      <c r="Z16" s="196">
        <v>50.7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21.59</v>
      </c>
      <c r="AT16" s="196">
        <v>25.22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472.5</v>
      </c>
      <c r="M17" s="196">
        <v>1.01</v>
      </c>
      <c r="N17" s="196">
        <v>1.3</v>
      </c>
      <c r="O17" s="196">
        <v>0</v>
      </c>
      <c r="P17" s="196">
        <v>1.36</v>
      </c>
      <c r="Q17" s="196">
        <v>3.42</v>
      </c>
      <c r="R17" s="196">
        <v>10.119999999999999</v>
      </c>
      <c r="S17" s="196">
        <v>8.1</v>
      </c>
      <c r="T17" s="196">
        <v>0</v>
      </c>
      <c r="U17" s="196">
        <v>0.92</v>
      </c>
      <c r="V17" s="196">
        <v>4.43</v>
      </c>
      <c r="W17" s="196">
        <v>9.0500000000000007</v>
      </c>
      <c r="X17" s="196">
        <v>28.01</v>
      </c>
      <c r="Y17" s="196">
        <v>0</v>
      </c>
      <c r="Z17" s="196">
        <v>50.7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21.59</v>
      </c>
      <c r="AT17" s="196">
        <v>25.22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472.5</v>
      </c>
      <c r="M18" s="196">
        <v>1.01</v>
      </c>
      <c r="N18" s="196">
        <v>1.3</v>
      </c>
      <c r="O18" s="196">
        <v>0</v>
      </c>
      <c r="P18" s="196">
        <v>1.36</v>
      </c>
      <c r="Q18" s="196">
        <v>3.42</v>
      </c>
      <c r="R18" s="196">
        <v>10.119999999999999</v>
      </c>
      <c r="S18" s="196">
        <v>8.1</v>
      </c>
      <c r="T18" s="196">
        <v>0</v>
      </c>
      <c r="U18" s="196">
        <v>0.92</v>
      </c>
      <c r="V18" s="196">
        <v>4.43</v>
      </c>
      <c r="W18" s="196">
        <v>9.0500000000000007</v>
      </c>
      <c r="X18" s="196">
        <v>28.01</v>
      </c>
      <c r="Y18" s="196">
        <v>0</v>
      </c>
      <c r="Z18" s="196">
        <v>50.7</v>
      </c>
      <c r="AA18" s="196">
        <v>19.96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21.59</v>
      </c>
      <c r="AT18" s="196">
        <v>25.22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472.5</v>
      </c>
      <c r="M19" s="196">
        <v>1.01</v>
      </c>
      <c r="N19" s="196">
        <v>1.3</v>
      </c>
      <c r="O19" s="196">
        <v>0</v>
      </c>
      <c r="P19" s="196">
        <v>1.36</v>
      </c>
      <c r="Q19" s="196">
        <v>3.42</v>
      </c>
      <c r="R19" s="196">
        <v>10.119999999999999</v>
      </c>
      <c r="S19" s="196">
        <v>6.71</v>
      </c>
      <c r="T19" s="196">
        <v>0</v>
      </c>
      <c r="U19" s="196">
        <v>0.92</v>
      </c>
      <c r="V19" s="196">
        <v>4.43</v>
      </c>
      <c r="W19" s="196">
        <v>9.0500000000000007</v>
      </c>
      <c r="X19" s="196">
        <v>28.01</v>
      </c>
      <c r="Y19" s="196">
        <v>0</v>
      </c>
      <c r="Z19" s="196">
        <v>50.7</v>
      </c>
      <c r="AA19" s="196">
        <v>19.96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21.59</v>
      </c>
      <c r="AT19" s="196">
        <v>25.22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472.5</v>
      </c>
      <c r="M20" s="196">
        <v>1.01</v>
      </c>
      <c r="N20" s="196">
        <v>1.3</v>
      </c>
      <c r="O20" s="196">
        <v>0</v>
      </c>
      <c r="P20" s="196">
        <v>1.36</v>
      </c>
      <c r="Q20" s="196">
        <v>3.42</v>
      </c>
      <c r="R20" s="196">
        <v>10.119999999999999</v>
      </c>
      <c r="S20" s="196">
        <v>6.71</v>
      </c>
      <c r="T20" s="196">
        <v>0</v>
      </c>
      <c r="U20" s="196">
        <v>0.92</v>
      </c>
      <c r="V20" s="196">
        <v>4.43</v>
      </c>
      <c r="W20" s="196">
        <v>9.0500000000000007</v>
      </c>
      <c r="X20" s="196">
        <v>28.01</v>
      </c>
      <c r="Y20" s="196">
        <v>0</v>
      </c>
      <c r="Z20" s="196">
        <v>50.7</v>
      </c>
      <c r="AA20" s="196">
        <v>19.96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21.59</v>
      </c>
      <c r="AT20" s="196">
        <v>25.22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4.68</v>
      </c>
      <c r="L21" s="196">
        <v>472.5</v>
      </c>
      <c r="M21" s="196">
        <v>1.01</v>
      </c>
      <c r="N21" s="196">
        <v>1.3</v>
      </c>
      <c r="O21" s="196">
        <v>0</v>
      </c>
      <c r="P21" s="196">
        <v>1.36</v>
      </c>
      <c r="Q21" s="196">
        <v>3.42</v>
      </c>
      <c r="R21" s="196">
        <v>10.119999999999999</v>
      </c>
      <c r="S21" s="196">
        <v>6.71</v>
      </c>
      <c r="T21" s="196">
        <v>0</v>
      </c>
      <c r="U21" s="196">
        <v>0.92</v>
      </c>
      <c r="V21" s="196">
        <v>4.43</v>
      </c>
      <c r="W21" s="196">
        <v>9.0500000000000007</v>
      </c>
      <c r="X21" s="196">
        <v>29.29</v>
      </c>
      <c r="Y21" s="196">
        <v>0</v>
      </c>
      <c r="Z21" s="196">
        <v>50.7</v>
      </c>
      <c r="AA21" s="196">
        <v>19.96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21.59</v>
      </c>
      <c r="AT21" s="196">
        <v>25.22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4.68</v>
      </c>
      <c r="L22" s="196">
        <v>472.5</v>
      </c>
      <c r="M22" s="196">
        <v>1.01</v>
      </c>
      <c r="N22" s="196">
        <v>1.3</v>
      </c>
      <c r="O22" s="196">
        <v>0</v>
      </c>
      <c r="P22" s="196">
        <v>1.36</v>
      </c>
      <c r="Q22" s="196">
        <v>3.42</v>
      </c>
      <c r="R22" s="196">
        <v>10.119999999999999</v>
      </c>
      <c r="S22" s="196">
        <v>6.71</v>
      </c>
      <c r="T22" s="196">
        <v>0</v>
      </c>
      <c r="U22" s="196">
        <v>0.92</v>
      </c>
      <c r="V22" s="196">
        <v>4.43</v>
      </c>
      <c r="W22" s="196">
        <v>0.5</v>
      </c>
      <c r="X22" s="196">
        <v>5.0199999999999996</v>
      </c>
      <c r="Y22" s="196">
        <v>0</v>
      </c>
      <c r="Z22" s="196">
        <v>50.7</v>
      </c>
      <c r="AA22" s="196">
        <v>19.96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21.59</v>
      </c>
      <c r="AT22" s="196">
        <v>25.22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4.68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10.119999999999999</v>
      </c>
      <c r="S23" s="196">
        <v>6.71</v>
      </c>
      <c r="T23" s="196">
        <v>0</v>
      </c>
      <c r="U23" s="196">
        <v>0.92</v>
      </c>
      <c r="V23" s="196">
        <v>4.6500000000000004</v>
      </c>
      <c r="W23" s="196">
        <v>0.5</v>
      </c>
      <c r="X23" s="196">
        <v>5.0199999999999996</v>
      </c>
      <c r="Y23" s="196">
        <v>0</v>
      </c>
      <c r="Z23" s="196">
        <v>50.7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21.59</v>
      </c>
      <c r="AT23" s="196">
        <v>25.22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4.68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10.119999999999999</v>
      </c>
      <c r="S24" s="196">
        <v>6.71</v>
      </c>
      <c r="T24" s="196">
        <v>0</v>
      </c>
      <c r="U24" s="196">
        <v>0.92</v>
      </c>
      <c r="V24" s="196">
        <v>4.43</v>
      </c>
      <c r="W24" s="196">
        <v>0.5</v>
      </c>
      <c r="X24" s="196">
        <v>5.0199999999999996</v>
      </c>
      <c r="Y24" s="196">
        <v>0</v>
      </c>
      <c r="Z24" s="196">
        <v>50.7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21.59</v>
      </c>
      <c r="AT24" s="196">
        <v>25.22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4.68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10.119999999999999</v>
      </c>
      <c r="S25" s="196">
        <v>6.71</v>
      </c>
      <c r="T25" s="196">
        <v>0</v>
      </c>
      <c r="U25" s="196">
        <v>0.92</v>
      </c>
      <c r="V25" s="196">
        <v>4.43</v>
      </c>
      <c r="W25" s="196">
        <v>0.5</v>
      </c>
      <c r="X25" s="196">
        <v>6.31</v>
      </c>
      <c r="Y25" s="196">
        <v>0</v>
      </c>
      <c r="Z25" s="196">
        <v>50.7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21.59</v>
      </c>
      <c r="AT25" s="196">
        <v>25.22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0.17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0.55000000000000004</v>
      </c>
      <c r="S26" s="196">
        <v>6.71</v>
      </c>
      <c r="T26" s="196">
        <v>0</v>
      </c>
      <c r="U26" s="196">
        <v>0.92</v>
      </c>
      <c r="V26" s="196">
        <v>0.23</v>
      </c>
      <c r="W26" s="196">
        <v>0.5</v>
      </c>
      <c r="X26" s="196">
        <v>6.31</v>
      </c>
      <c r="Y26" s="196">
        <v>0</v>
      </c>
      <c r="Z26" s="196">
        <v>2.79</v>
      </c>
      <c r="AA26" s="196">
        <v>0.99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21.59</v>
      </c>
      <c r="AT26" s="196">
        <v>25.22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4.68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0.47</v>
      </c>
      <c r="S27" s="196">
        <v>6.71</v>
      </c>
      <c r="T27" s="196">
        <v>0</v>
      </c>
      <c r="U27" s="196">
        <v>0.92</v>
      </c>
      <c r="V27" s="196">
        <v>0.23</v>
      </c>
      <c r="W27" s="196">
        <v>0.5</v>
      </c>
      <c r="X27" s="196">
        <v>6.31</v>
      </c>
      <c r="Y27" s="196">
        <v>0</v>
      </c>
      <c r="Z27" s="196">
        <v>2.79</v>
      </c>
      <c r="AA27" s="196">
        <v>19.96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12.63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21.53</v>
      </c>
      <c r="AT27" s="196">
        <v>25.22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4.68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0.47</v>
      </c>
      <c r="S28" s="196">
        <v>6.71</v>
      </c>
      <c r="T28" s="196">
        <v>0</v>
      </c>
      <c r="U28" s="196">
        <v>0.92</v>
      </c>
      <c r="V28" s="196">
        <v>0.23</v>
      </c>
      <c r="W28" s="196">
        <v>0.5</v>
      </c>
      <c r="X28" s="196">
        <v>6.31</v>
      </c>
      <c r="Y28" s="196">
        <v>0</v>
      </c>
      <c r="Z28" s="196">
        <v>2.79</v>
      </c>
      <c r="AA28" s="196">
        <v>19.96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12.63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21.53</v>
      </c>
      <c r="AT28" s="196">
        <v>25.22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4.68</v>
      </c>
      <c r="L29" s="196">
        <v>472.5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6.71</v>
      </c>
      <c r="T29" s="196">
        <v>0</v>
      </c>
      <c r="U29" s="196">
        <v>0.92</v>
      </c>
      <c r="V29" s="196">
        <v>0.23</v>
      </c>
      <c r="W29" s="196">
        <v>0.5</v>
      </c>
      <c r="X29" s="196">
        <v>7.6</v>
      </c>
      <c r="Y29" s="196">
        <v>0</v>
      </c>
      <c r="Z29" s="196">
        <v>2.79</v>
      </c>
      <c r="AA29" s="196">
        <v>19.96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12.63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21.53</v>
      </c>
      <c r="AT29" s="196">
        <v>25.22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472.5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6.71</v>
      </c>
      <c r="T30" s="196">
        <v>0</v>
      </c>
      <c r="U30" s="196">
        <v>0.92</v>
      </c>
      <c r="V30" s="196">
        <v>0.23</v>
      </c>
      <c r="W30" s="196">
        <v>0.5</v>
      </c>
      <c r="X30" s="196">
        <v>7.6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12.63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21.53</v>
      </c>
      <c r="AT30" s="196">
        <v>25.22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472.5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6.71</v>
      </c>
      <c r="T31" s="196">
        <v>0</v>
      </c>
      <c r="U31" s="196">
        <v>0.92</v>
      </c>
      <c r="V31" s="196">
        <v>0.23</v>
      </c>
      <c r="W31" s="196">
        <v>0.5</v>
      </c>
      <c r="X31" s="196">
        <v>7.6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12.63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21.53</v>
      </c>
      <c r="AT31" s="196">
        <v>25.22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472.5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6.71</v>
      </c>
      <c r="T32" s="196">
        <v>0</v>
      </c>
      <c r="U32" s="196">
        <v>0.92</v>
      </c>
      <c r="V32" s="196">
        <v>0.23</v>
      </c>
      <c r="W32" s="196">
        <v>0.5</v>
      </c>
      <c r="X32" s="196">
        <v>7.6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12.63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21.53</v>
      </c>
      <c r="AT32" s="196">
        <v>25.22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472.5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6.71</v>
      </c>
      <c r="T33" s="196">
        <v>0</v>
      </c>
      <c r="U33" s="196">
        <v>0.92</v>
      </c>
      <c r="V33" s="196">
        <v>0.23</v>
      </c>
      <c r="W33" s="196">
        <v>0.5</v>
      </c>
      <c r="X33" s="196">
        <v>8.89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14.6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21.53</v>
      </c>
      <c r="AT33" s="196">
        <v>25.22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472.5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6.71</v>
      </c>
      <c r="T34" s="196">
        <v>0</v>
      </c>
      <c r="U34" s="196">
        <v>0.92</v>
      </c>
      <c r="V34" s="196">
        <v>0.23</v>
      </c>
      <c r="W34" s="196">
        <v>0.5</v>
      </c>
      <c r="X34" s="196">
        <v>8.89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14.6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21.53</v>
      </c>
      <c r="AT34" s="196">
        <v>25.22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448.5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6.71</v>
      </c>
      <c r="T35" s="196">
        <v>0</v>
      </c>
      <c r="U35" s="196">
        <v>0.92</v>
      </c>
      <c r="V35" s="196">
        <v>0.23</v>
      </c>
      <c r="W35" s="196">
        <v>0.5</v>
      </c>
      <c r="X35" s="196">
        <v>8.89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21.53</v>
      </c>
      <c r="AT35" s="196">
        <v>25.22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448.5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6.71</v>
      </c>
      <c r="T36" s="196">
        <v>0</v>
      </c>
      <c r="U36" s="196">
        <v>0.92</v>
      </c>
      <c r="V36" s="196">
        <v>0.23</v>
      </c>
      <c r="W36" s="196">
        <v>0.5</v>
      </c>
      <c r="X36" s="196">
        <v>8.89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21.53</v>
      </c>
      <c r="AT36" s="196">
        <v>25.22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448.5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6.71</v>
      </c>
      <c r="T37" s="196">
        <v>0</v>
      </c>
      <c r="U37" s="196">
        <v>0.92</v>
      </c>
      <c r="V37" s="196">
        <v>0.23</v>
      </c>
      <c r="W37" s="196">
        <v>0.5</v>
      </c>
      <c r="X37" s="196">
        <v>10.17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21.53</v>
      </c>
      <c r="AT37" s="196">
        <v>25.22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448.5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6.71</v>
      </c>
      <c r="T38" s="196">
        <v>0</v>
      </c>
      <c r="U38" s="196">
        <v>0.92</v>
      </c>
      <c r="V38" s="196">
        <v>0.23</v>
      </c>
      <c r="W38" s="196">
        <v>0.5</v>
      </c>
      <c r="X38" s="196">
        <v>10.17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12.13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21.53</v>
      </c>
      <c r="AT38" s="196">
        <v>25.22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448.5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6.71</v>
      </c>
      <c r="T39" s="196">
        <v>0</v>
      </c>
      <c r="U39" s="196">
        <v>0.92</v>
      </c>
      <c r="V39" s="196">
        <v>0.23</v>
      </c>
      <c r="W39" s="196">
        <v>0.5</v>
      </c>
      <c r="X39" s="196">
        <v>10.17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12.13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21.53</v>
      </c>
      <c r="AT39" s="196">
        <v>25.22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418.5</v>
      </c>
      <c r="M40" s="196">
        <v>1.01</v>
      </c>
      <c r="N40" s="196">
        <v>1.3</v>
      </c>
      <c r="O40" s="196">
        <v>0</v>
      </c>
      <c r="P40" s="196">
        <v>1.36</v>
      </c>
      <c r="Q40" s="196">
        <v>3.42</v>
      </c>
      <c r="R40" s="196">
        <v>0.47</v>
      </c>
      <c r="S40" s="196">
        <v>6.71</v>
      </c>
      <c r="T40" s="196">
        <v>0</v>
      </c>
      <c r="U40" s="196">
        <v>0.92</v>
      </c>
      <c r="V40" s="196">
        <v>0.23</v>
      </c>
      <c r="W40" s="196">
        <v>0.5</v>
      </c>
      <c r="X40" s="196">
        <v>10.17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12.13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21.53</v>
      </c>
      <c r="AT40" s="196">
        <v>25.22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408.5</v>
      </c>
      <c r="M41" s="196">
        <v>1.01</v>
      </c>
      <c r="N41" s="196">
        <v>1.3</v>
      </c>
      <c r="O41" s="196">
        <v>0</v>
      </c>
      <c r="P41" s="196">
        <v>1.36</v>
      </c>
      <c r="Q41" s="196">
        <v>3.42</v>
      </c>
      <c r="R41" s="196">
        <v>0.47</v>
      </c>
      <c r="S41" s="196">
        <v>6.71</v>
      </c>
      <c r="T41" s="196">
        <v>0</v>
      </c>
      <c r="U41" s="196">
        <v>0.92</v>
      </c>
      <c r="V41" s="196">
        <v>0.23</v>
      </c>
      <c r="W41" s="196">
        <v>0.5</v>
      </c>
      <c r="X41" s="196">
        <v>11.46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12.13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21.49</v>
      </c>
      <c r="AT41" s="196">
        <v>25.22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389.5</v>
      </c>
      <c r="M42" s="196">
        <v>1.01</v>
      </c>
      <c r="N42" s="196">
        <v>1.3</v>
      </c>
      <c r="O42" s="196">
        <v>0</v>
      </c>
      <c r="P42" s="196">
        <v>1.36</v>
      </c>
      <c r="Q42" s="196">
        <v>3.42</v>
      </c>
      <c r="R42" s="196">
        <v>0.47</v>
      </c>
      <c r="S42" s="196">
        <v>6.71</v>
      </c>
      <c r="T42" s="196">
        <v>0</v>
      </c>
      <c r="U42" s="196">
        <v>0.92</v>
      </c>
      <c r="V42" s="196">
        <v>0.23</v>
      </c>
      <c r="W42" s="196">
        <v>0.5</v>
      </c>
      <c r="X42" s="196">
        <v>11.46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12.13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21.49</v>
      </c>
      <c r="AT42" s="196">
        <v>25.22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358.5</v>
      </c>
      <c r="M43" s="196">
        <v>1.01</v>
      </c>
      <c r="N43" s="196">
        <v>1.3</v>
      </c>
      <c r="O43" s="196">
        <v>0</v>
      </c>
      <c r="P43" s="196">
        <v>1.36</v>
      </c>
      <c r="Q43" s="196">
        <v>3.42</v>
      </c>
      <c r="R43" s="196">
        <v>0.47</v>
      </c>
      <c r="S43" s="196">
        <v>6.71</v>
      </c>
      <c r="T43" s="196">
        <v>0</v>
      </c>
      <c r="U43" s="196">
        <v>0.92</v>
      </c>
      <c r="V43" s="196">
        <v>0.23</v>
      </c>
      <c r="W43" s="196">
        <v>0.5</v>
      </c>
      <c r="X43" s="196">
        <v>11.46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21.39</v>
      </c>
      <c r="AT43" s="196">
        <v>25.22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358.5</v>
      </c>
      <c r="M44" s="196">
        <v>1.01</v>
      </c>
      <c r="N44" s="196">
        <v>1.3</v>
      </c>
      <c r="O44" s="196">
        <v>0</v>
      </c>
      <c r="P44" s="196">
        <v>1.36</v>
      </c>
      <c r="Q44" s="196">
        <v>3.42</v>
      </c>
      <c r="R44" s="196">
        <v>0.47</v>
      </c>
      <c r="S44" s="196">
        <v>6.71</v>
      </c>
      <c r="T44" s="196">
        <v>0</v>
      </c>
      <c r="U44" s="196">
        <v>0.92</v>
      </c>
      <c r="V44" s="196">
        <v>0.23</v>
      </c>
      <c r="W44" s="196">
        <v>0.5</v>
      </c>
      <c r="X44" s="196">
        <v>11.46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21.39</v>
      </c>
      <c r="AT44" s="196">
        <v>25.22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358.5</v>
      </c>
      <c r="M45" s="196">
        <v>1.01</v>
      </c>
      <c r="N45" s="196">
        <v>1.3</v>
      </c>
      <c r="O45" s="196">
        <v>0</v>
      </c>
      <c r="P45" s="196">
        <v>1.36</v>
      </c>
      <c r="Q45" s="196">
        <v>3.42</v>
      </c>
      <c r="R45" s="196">
        <v>0.47</v>
      </c>
      <c r="S45" s="196">
        <v>6.71</v>
      </c>
      <c r="T45" s="196">
        <v>0</v>
      </c>
      <c r="U45" s="196">
        <v>0.92</v>
      </c>
      <c r="V45" s="196">
        <v>0.23</v>
      </c>
      <c r="W45" s="196">
        <v>0.5</v>
      </c>
      <c r="X45" s="196">
        <v>12.75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21.39</v>
      </c>
      <c r="AT45" s="196">
        <v>25.22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358.5</v>
      </c>
      <c r="M46" s="196">
        <v>1.01</v>
      </c>
      <c r="N46" s="196">
        <v>1.3</v>
      </c>
      <c r="O46" s="196">
        <v>0</v>
      </c>
      <c r="P46" s="196">
        <v>1.36</v>
      </c>
      <c r="Q46" s="196">
        <v>3.42</v>
      </c>
      <c r="R46" s="196">
        <v>0.47</v>
      </c>
      <c r="S46" s="196">
        <v>6.71</v>
      </c>
      <c r="T46" s="196">
        <v>0</v>
      </c>
      <c r="U46" s="196">
        <v>0.92</v>
      </c>
      <c r="V46" s="196">
        <v>0.23</v>
      </c>
      <c r="W46" s="196">
        <v>0.5</v>
      </c>
      <c r="X46" s="196">
        <v>12.75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21.39</v>
      </c>
      <c r="AT46" s="196">
        <v>25.22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358.5</v>
      </c>
      <c r="M47" s="196">
        <v>1.01</v>
      </c>
      <c r="N47" s="196">
        <v>1.3</v>
      </c>
      <c r="O47" s="196">
        <v>0</v>
      </c>
      <c r="P47" s="196">
        <v>1.36</v>
      </c>
      <c r="Q47" s="196">
        <v>3.42</v>
      </c>
      <c r="R47" s="196">
        <v>0.47</v>
      </c>
      <c r="S47" s="196">
        <v>6.71</v>
      </c>
      <c r="T47" s="196">
        <v>0</v>
      </c>
      <c r="U47" s="196">
        <v>0.92</v>
      </c>
      <c r="V47" s="196">
        <v>0.23</v>
      </c>
      <c r="W47" s="196">
        <v>0.5</v>
      </c>
      <c r="X47" s="196">
        <v>12.75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12.13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21.39</v>
      </c>
      <c r="AT47" s="196">
        <v>25.22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358.5</v>
      </c>
      <c r="M48" s="196">
        <v>1.01</v>
      </c>
      <c r="N48" s="196">
        <v>1.3</v>
      </c>
      <c r="O48" s="196">
        <v>0</v>
      </c>
      <c r="P48" s="196">
        <v>1.36</v>
      </c>
      <c r="Q48" s="196">
        <v>3.42</v>
      </c>
      <c r="R48" s="196">
        <v>0.47</v>
      </c>
      <c r="S48" s="196">
        <v>6.71</v>
      </c>
      <c r="T48" s="196">
        <v>0</v>
      </c>
      <c r="U48" s="196">
        <v>0.92</v>
      </c>
      <c r="V48" s="196">
        <v>0.23</v>
      </c>
      <c r="W48" s="196">
        <v>0.5</v>
      </c>
      <c r="X48" s="196">
        <v>12.75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12.13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21.39</v>
      </c>
      <c r="AT48" s="196">
        <v>25.22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358.5</v>
      </c>
      <c r="M49" s="196">
        <v>1.01</v>
      </c>
      <c r="N49" s="196">
        <v>1.3</v>
      </c>
      <c r="O49" s="196">
        <v>0</v>
      </c>
      <c r="P49" s="196">
        <v>1.36</v>
      </c>
      <c r="Q49" s="196">
        <v>3.41</v>
      </c>
      <c r="R49" s="196">
        <v>0.47</v>
      </c>
      <c r="S49" s="196">
        <v>6.71</v>
      </c>
      <c r="T49" s="196">
        <v>0</v>
      </c>
      <c r="U49" s="196">
        <v>0.92</v>
      </c>
      <c r="V49" s="196">
        <v>0.23</v>
      </c>
      <c r="W49" s="196">
        <v>0.5</v>
      </c>
      <c r="X49" s="196">
        <v>14.04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12.13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21.39</v>
      </c>
      <c r="AT49" s="196">
        <v>25.22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358.5</v>
      </c>
      <c r="M50" s="196">
        <v>1.01</v>
      </c>
      <c r="N50" s="196">
        <v>1.3</v>
      </c>
      <c r="O50" s="196">
        <v>0</v>
      </c>
      <c r="P50" s="196">
        <v>1.36</v>
      </c>
      <c r="Q50" s="196">
        <v>3.41</v>
      </c>
      <c r="R50" s="196">
        <v>0.47</v>
      </c>
      <c r="S50" s="196">
        <v>6.71</v>
      </c>
      <c r="T50" s="196">
        <v>0</v>
      </c>
      <c r="U50" s="196">
        <v>0.92</v>
      </c>
      <c r="V50" s="196">
        <v>0.23</v>
      </c>
      <c r="W50" s="196">
        <v>0.5</v>
      </c>
      <c r="X50" s="196">
        <v>14.04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12.13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21.39</v>
      </c>
      <c r="AT50" s="196">
        <v>25.22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0.13</v>
      </c>
      <c r="L51" s="196">
        <v>424.38</v>
      </c>
      <c r="M51" s="196">
        <v>1.01</v>
      </c>
      <c r="N51" s="196">
        <v>1.3</v>
      </c>
      <c r="O51" s="196">
        <v>0</v>
      </c>
      <c r="P51" s="196">
        <v>1.36</v>
      </c>
      <c r="Q51" s="196">
        <v>3.42</v>
      </c>
      <c r="R51" s="196">
        <v>0.47</v>
      </c>
      <c r="S51" s="196">
        <v>6.71</v>
      </c>
      <c r="T51" s="196">
        <v>0</v>
      </c>
      <c r="U51" s="196">
        <v>0.92</v>
      </c>
      <c r="V51" s="196">
        <v>0.23</v>
      </c>
      <c r="W51" s="196">
        <v>0.5</v>
      </c>
      <c r="X51" s="196">
        <v>14.04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25.22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438.5</v>
      </c>
      <c r="M52" s="196">
        <v>1.01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0.47</v>
      </c>
      <c r="S52" s="196">
        <v>6.71</v>
      </c>
      <c r="T52" s="196">
        <v>0</v>
      </c>
      <c r="U52" s="196">
        <v>0.92</v>
      </c>
      <c r="V52" s="196">
        <v>0.23</v>
      </c>
      <c r="W52" s="196">
        <v>0.5</v>
      </c>
      <c r="X52" s="196">
        <v>14.04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25.22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448.5</v>
      </c>
      <c r="M53" s="196">
        <v>1.01</v>
      </c>
      <c r="N53" s="196">
        <v>1.3</v>
      </c>
      <c r="O53" s="196">
        <v>0</v>
      </c>
      <c r="P53" s="196">
        <v>1.36</v>
      </c>
      <c r="Q53" s="196">
        <v>3.42</v>
      </c>
      <c r="R53" s="196">
        <v>0.47</v>
      </c>
      <c r="S53" s="196">
        <v>6.71</v>
      </c>
      <c r="T53" s="196">
        <v>0</v>
      </c>
      <c r="U53" s="196">
        <v>0.92</v>
      </c>
      <c r="V53" s="196">
        <v>0.23</v>
      </c>
      <c r="W53" s="196">
        <v>0.5</v>
      </c>
      <c r="X53" s="196">
        <v>15.32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25.22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472.5</v>
      </c>
      <c r="M54" s="196">
        <v>1.01</v>
      </c>
      <c r="N54" s="196">
        <v>1.3</v>
      </c>
      <c r="O54" s="196">
        <v>0</v>
      </c>
      <c r="P54" s="196">
        <v>1.36</v>
      </c>
      <c r="Q54" s="196">
        <v>3.42</v>
      </c>
      <c r="R54" s="196">
        <v>0.47</v>
      </c>
      <c r="S54" s="196">
        <v>6.71</v>
      </c>
      <c r="T54" s="196">
        <v>0</v>
      </c>
      <c r="U54" s="196">
        <v>0.92</v>
      </c>
      <c r="V54" s="196">
        <v>0.23</v>
      </c>
      <c r="W54" s="196">
        <v>0.5</v>
      </c>
      <c r="X54" s="196">
        <v>15.32</v>
      </c>
      <c r="Y54" s="196">
        <v>0</v>
      </c>
      <c r="Z54" s="196">
        <v>2.79</v>
      </c>
      <c r="AA54" s="196">
        <v>0.74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25.22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472.5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9.15</v>
      </c>
      <c r="S55" s="196">
        <v>6.71</v>
      </c>
      <c r="T55" s="196">
        <v>0</v>
      </c>
      <c r="U55" s="196">
        <v>0.92</v>
      </c>
      <c r="V55" s="196">
        <v>4.43</v>
      </c>
      <c r="W55" s="196">
        <v>0.5</v>
      </c>
      <c r="X55" s="196">
        <v>15.32</v>
      </c>
      <c r="Y55" s="196">
        <v>0</v>
      </c>
      <c r="Z55" s="196">
        <v>22.51</v>
      </c>
      <c r="AA55" s="196">
        <v>19.96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25.22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472.5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9.15</v>
      </c>
      <c r="S56" s="196">
        <v>6.71</v>
      </c>
      <c r="T56" s="196">
        <v>0</v>
      </c>
      <c r="U56" s="196">
        <v>0.92</v>
      </c>
      <c r="V56" s="196">
        <v>4.43</v>
      </c>
      <c r="W56" s="196">
        <v>0.5</v>
      </c>
      <c r="X56" s="196">
        <v>15.32</v>
      </c>
      <c r="Y56" s="196">
        <v>0</v>
      </c>
      <c r="Z56" s="196">
        <v>29.49</v>
      </c>
      <c r="AA56" s="196">
        <v>19.96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25.22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9.15</v>
      </c>
      <c r="S57" s="196">
        <v>6.71</v>
      </c>
      <c r="T57" s="196">
        <v>0</v>
      </c>
      <c r="U57" s="196">
        <v>0.92</v>
      </c>
      <c r="V57" s="196">
        <v>0.23</v>
      </c>
      <c r="W57" s="196">
        <v>0.5</v>
      </c>
      <c r="X57" s="196">
        <v>16.170000000000002</v>
      </c>
      <c r="Y57" s="196">
        <v>0</v>
      </c>
      <c r="Z57" s="196">
        <v>2.79</v>
      </c>
      <c r="AA57" s="196">
        <v>19.96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25.22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472.5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6.71</v>
      </c>
      <c r="T58" s="196">
        <v>0</v>
      </c>
      <c r="U58" s="196">
        <v>0.92</v>
      </c>
      <c r="V58" s="196">
        <v>0.23</v>
      </c>
      <c r="W58" s="196">
        <v>0.5</v>
      </c>
      <c r="X58" s="196">
        <v>16.170000000000002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25.22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472.5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6.71</v>
      </c>
      <c r="T59" s="196">
        <v>0</v>
      </c>
      <c r="U59" s="196">
        <v>0.92</v>
      </c>
      <c r="V59" s="196">
        <v>0.23</v>
      </c>
      <c r="W59" s="196">
        <v>0.5</v>
      </c>
      <c r="X59" s="196">
        <v>16.170000000000002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25.22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472.5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6.71</v>
      </c>
      <c r="T60" s="196">
        <v>0</v>
      </c>
      <c r="U60" s="196">
        <v>0.92</v>
      </c>
      <c r="V60" s="196">
        <v>0.23</v>
      </c>
      <c r="W60" s="196">
        <v>0.5</v>
      </c>
      <c r="X60" s="196">
        <v>16.170000000000002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25.22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472.5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6.71</v>
      </c>
      <c r="T61" s="196">
        <v>0</v>
      </c>
      <c r="U61" s="196">
        <v>0.92</v>
      </c>
      <c r="V61" s="196">
        <v>0.23</v>
      </c>
      <c r="W61" s="196">
        <v>0.5</v>
      </c>
      <c r="X61" s="196">
        <v>16.170000000000002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25.22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472.5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6.71</v>
      </c>
      <c r="T62" s="196">
        <v>0</v>
      </c>
      <c r="U62" s="196">
        <v>0.92</v>
      </c>
      <c r="V62" s="196">
        <v>0.23</v>
      </c>
      <c r="W62" s="196">
        <v>0.5</v>
      </c>
      <c r="X62" s="196">
        <v>16.170000000000002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25.22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458.5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6.71</v>
      </c>
      <c r="T63" s="196">
        <v>0</v>
      </c>
      <c r="U63" s="196">
        <v>0.92</v>
      </c>
      <c r="V63" s="196">
        <v>0.23</v>
      </c>
      <c r="W63" s="196">
        <v>0.5</v>
      </c>
      <c r="X63" s="196">
        <v>16.170000000000002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25.22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438.5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6.71</v>
      </c>
      <c r="T64" s="196">
        <v>0</v>
      </c>
      <c r="U64" s="196">
        <v>0.92</v>
      </c>
      <c r="V64" s="196">
        <v>0.23</v>
      </c>
      <c r="W64" s="196">
        <v>0.5</v>
      </c>
      <c r="X64" s="196">
        <v>16.170000000000002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21.39</v>
      </c>
      <c r="AT64" s="196">
        <v>25.22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408.5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6.71</v>
      </c>
      <c r="T65" s="196">
        <v>0</v>
      </c>
      <c r="U65" s="196">
        <v>0.92</v>
      </c>
      <c r="V65" s="196">
        <v>0.23</v>
      </c>
      <c r="W65" s="196">
        <v>0.5</v>
      </c>
      <c r="X65" s="196">
        <v>16.170000000000002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21.39</v>
      </c>
      <c r="AT65" s="196">
        <v>25.22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358.5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6.71</v>
      </c>
      <c r="T66" s="196">
        <v>0</v>
      </c>
      <c r="U66" s="196">
        <v>0.92</v>
      </c>
      <c r="V66" s="196">
        <v>0.23</v>
      </c>
      <c r="W66" s="196">
        <v>0.5</v>
      </c>
      <c r="X66" s="196">
        <v>16.170000000000002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21.39</v>
      </c>
      <c r="AT66" s="196">
        <v>25.22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358.5</v>
      </c>
      <c r="M67" s="196">
        <v>1.01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6.71</v>
      </c>
      <c r="T67" s="196">
        <v>0</v>
      </c>
      <c r="U67" s="196">
        <v>0.92</v>
      </c>
      <c r="V67" s="196">
        <v>0.23</v>
      </c>
      <c r="W67" s="196">
        <v>0.5</v>
      </c>
      <c r="X67" s="196">
        <v>16.170000000000002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21.39</v>
      </c>
      <c r="AT67" s="196">
        <v>25.22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358.5</v>
      </c>
      <c r="M68" s="196">
        <v>1.01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6.71</v>
      </c>
      <c r="T68" s="196">
        <v>0</v>
      </c>
      <c r="U68" s="196">
        <v>0.92</v>
      </c>
      <c r="V68" s="196">
        <v>0.23</v>
      </c>
      <c r="W68" s="196">
        <v>0.5</v>
      </c>
      <c r="X68" s="196">
        <v>16.170000000000002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21.39</v>
      </c>
      <c r="AT68" s="196">
        <v>25.22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358.5</v>
      </c>
      <c r="M69" s="196">
        <v>1.01</v>
      </c>
      <c r="N69" s="196">
        <v>1.3</v>
      </c>
      <c r="O69" s="196">
        <v>0</v>
      </c>
      <c r="P69" s="196">
        <v>1.36</v>
      </c>
      <c r="Q69" s="196">
        <v>3.42</v>
      </c>
      <c r="R69" s="196">
        <v>0.47</v>
      </c>
      <c r="S69" s="196">
        <v>6.71</v>
      </c>
      <c r="T69" s="196">
        <v>0</v>
      </c>
      <c r="U69" s="196">
        <v>0.92</v>
      </c>
      <c r="V69" s="196">
        <v>0.23</v>
      </c>
      <c r="W69" s="196">
        <v>0.5</v>
      </c>
      <c r="X69" s="196">
        <v>16.170000000000002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21.39</v>
      </c>
      <c r="AT69" s="196">
        <v>25.22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358.5</v>
      </c>
      <c r="M70" s="196">
        <v>1.01</v>
      </c>
      <c r="N70" s="196">
        <v>1.3</v>
      </c>
      <c r="O70" s="196">
        <v>0</v>
      </c>
      <c r="P70" s="196">
        <v>1.36</v>
      </c>
      <c r="Q70" s="196">
        <v>3.42</v>
      </c>
      <c r="R70" s="196">
        <v>0.47</v>
      </c>
      <c r="S70" s="196">
        <v>6.71</v>
      </c>
      <c r="T70" s="196">
        <v>0</v>
      </c>
      <c r="U70" s="196">
        <v>0.92</v>
      </c>
      <c r="V70" s="196">
        <v>0.23</v>
      </c>
      <c r="W70" s="196">
        <v>0.5</v>
      </c>
      <c r="X70" s="196">
        <v>16.170000000000002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21.39</v>
      </c>
      <c r="AT70" s="196">
        <v>25.22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358.5</v>
      </c>
      <c r="M71" s="196">
        <v>1.01</v>
      </c>
      <c r="N71" s="196">
        <v>1.3</v>
      </c>
      <c r="O71" s="196">
        <v>0</v>
      </c>
      <c r="P71" s="196">
        <v>1.36</v>
      </c>
      <c r="Q71" s="196">
        <v>3.42</v>
      </c>
      <c r="R71" s="196">
        <v>0.47</v>
      </c>
      <c r="S71" s="196">
        <v>6.71</v>
      </c>
      <c r="T71" s="196">
        <v>0</v>
      </c>
      <c r="U71" s="196">
        <v>0.92</v>
      </c>
      <c r="V71" s="196">
        <v>0.23</v>
      </c>
      <c r="W71" s="196">
        <v>0.5</v>
      </c>
      <c r="X71" s="196">
        <v>16.170000000000002</v>
      </c>
      <c r="Y71" s="196">
        <v>0</v>
      </c>
      <c r="Z71" s="196">
        <v>2.79</v>
      </c>
      <c r="AA71" s="196">
        <v>0.99</v>
      </c>
      <c r="AB71" s="196">
        <v>0</v>
      </c>
      <c r="AC71" s="196">
        <v>2.77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21.39</v>
      </c>
      <c r="AT71" s="196">
        <v>25.22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358.5</v>
      </c>
      <c r="M72" s="196">
        <v>1.01</v>
      </c>
      <c r="N72" s="196">
        <v>1.3</v>
      </c>
      <c r="O72" s="196">
        <v>0</v>
      </c>
      <c r="P72" s="196">
        <v>1.36</v>
      </c>
      <c r="Q72" s="196">
        <v>3.42</v>
      </c>
      <c r="R72" s="196">
        <v>0.47</v>
      </c>
      <c r="S72" s="196">
        <v>6.71</v>
      </c>
      <c r="T72" s="196">
        <v>0</v>
      </c>
      <c r="U72" s="196">
        <v>0.92</v>
      </c>
      <c r="V72" s="196">
        <v>0.23</v>
      </c>
      <c r="W72" s="196">
        <v>0.5</v>
      </c>
      <c r="X72" s="196">
        <v>16.170000000000002</v>
      </c>
      <c r="Y72" s="196">
        <v>0</v>
      </c>
      <c r="Z72" s="196">
        <v>2.79</v>
      </c>
      <c r="AA72" s="196">
        <v>0.99</v>
      </c>
      <c r="AB72" s="196">
        <v>0</v>
      </c>
      <c r="AC72" s="196">
        <v>2.77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21.39</v>
      </c>
      <c r="AT72" s="196">
        <v>25.22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358.5</v>
      </c>
      <c r="M73" s="196">
        <v>1.01</v>
      </c>
      <c r="N73" s="196">
        <v>1.3</v>
      </c>
      <c r="O73" s="196">
        <v>0</v>
      </c>
      <c r="P73" s="196">
        <v>1.36</v>
      </c>
      <c r="Q73" s="196">
        <v>3.42</v>
      </c>
      <c r="R73" s="196">
        <v>0.47</v>
      </c>
      <c r="S73" s="196">
        <v>6.71</v>
      </c>
      <c r="T73" s="196">
        <v>0</v>
      </c>
      <c r="U73" s="196">
        <v>0.92</v>
      </c>
      <c r="V73" s="196">
        <v>0.23</v>
      </c>
      <c r="W73" s="196">
        <v>0.5</v>
      </c>
      <c r="X73" s="196">
        <v>16.170000000000002</v>
      </c>
      <c r="Y73" s="196">
        <v>0</v>
      </c>
      <c r="Z73" s="196">
        <v>2.79</v>
      </c>
      <c r="AA73" s="196">
        <v>0.99</v>
      </c>
      <c r="AB73" s="196">
        <v>0</v>
      </c>
      <c r="AC73" s="196">
        <v>2.77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21.39</v>
      </c>
      <c r="AT73" s="196">
        <v>25.22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358.5</v>
      </c>
      <c r="M74" s="196">
        <v>1.01</v>
      </c>
      <c r="N74" s="196">
        <v>1.3</v>
      </c>
      <c r="O74" s="196">
        <v>0</v>
      </c>
      <c r="P74" s="196">
        <v>1.36</v>
      </c>
      <c r="Q74" s="196">
        <v>3.42</v>
      </c>
      <c r="R74" s="196">
        <v>0.47</v>
      </c>
      <c r="S74" s="196">
        <v>6.71</v>
      </c>
      <c r="T74" s="196">
        <v>0</v>
      </c>
      <c r="U74" s="196">
        <v>0.92</v>
      </c>
      <c r="V74" s="196">
        <v>0.23</v>
      </c>
      <c r="W74" s="196">
        <v>0.5</v>
      </c>
      <c r="X74" s="196">
        <v>16.170000000000002</v>
      </c>
      <c r="Y74" s="196">
        <v>0</v>
      </c>
      <c r="Z74" s="196">
        <v>2.79</v>
      </c>
      <c r="AA74" s="196">
        <v>0.99</v>
      </c>
      <c r="AB74" s="196">
        <v>0</v>
      </c>
      <c r="AC74" s="196">
        <v>2.77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21.39</v>
      </c>
      <c r="AT74" s="196">
        <v>25.22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358.5</v>
      </c>
      <c r="M75" s="196">
        <v>1.01</v>
      </c>
      <c r="N75" s="196">
        <v>1.3</v>
      </c>
      <c r="O75" s="196">
        <v>0</v>
      </c>
      <c r="P75" s="196">
        <v>1.36</v>
      </c>
      <c r="Q75" s="196">
        <v>3.42</v>
      </c>
      <c r="R75" s="196">
        <v>0.47</v>
      </c>
      <c r="S75" s="196">
        <v>6.71</v>
      </c>
      <c r="T75" s="196">
        <v>0</v>
      </c>
      <c r="U75" s="196">
        <v>0.92</v>
      </c>
      <c r="V75" s="196">
        <v>0.23</v>
      </c>
      <c r="W75" s="196">
        <v>0.5</v>
      </c>
      <c r="X75" s="196">
        <v>16.170000000000002</v>
      </c>
      <c r="Y75" s="196">
        <v>0</v>
      </c>
      <c r="Z75" s="196">
        <v>2.79</v>
      </c>
      <c r="AA75" s="196">
        <v>0.99</v>
      </c>
      <c r="AB75" s="196">
        <v>0</v>
      </c>
      <c r="AC75" s="196">
        <v>2.77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21.39</v>
      </c>
      <c r="AT75" s="196">
        <v>25.22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358.5</v>
      </c>
      <c r="M76" s="196">
        <v>1.01</v>
      </c>
      <c r="N76" s="196">
        <v>1.3</v>
      </c>
      <c r="O76" s="196">
        <v>0</v>
      </c>
      <c r="P76" s="196">
        <v>1.36</v>
      </c>
      <c r="Q76" s="196">
        <v>3.42</v>
      </c>
      <c r="R76" s="196">
        <v>0.47</v>
      </c>
      <c r="S76" s="196">
        <v>6.71</v>
      </c>
      <c r="T76" s="196">
        <v>0</v>
      </c>
      <c r="U76" s="196">
        <v>0.92</v>
      </c>
      <c r="V76" s="196">
        <v>0.23</v>
      </c>
      <c r="W76" s="196">
        <v>0.5</v>
      </c>
      <c r="X76" s="196">
        <v>16.170000000000002</v>
      </c>
      <c r="Y76" s="196">
        <v>0</v>
      </c>
      <c r="Z76" s="196">
        <v>2.79</v>
      </c>
      <c r="AA76" s="196">
        <v>0.99</v>
      </c>
      <c r="AB76" s="196">
        <v>0</v>
      </c>
      <c r="AC76" s="196">
        <v>2.5099999999999998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21.39</v>
      </c>
      <c r="AT76" s="196">
        <v>25.22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358.5</v>
      </c>
      <c r="M77" s="196">
        <v>1.01</v>
      </c>
      <c r="N77" s="196">
        <v>1.3</v>
      </c>
      <c r="O77" s="196">
        <v>0</v>
      </c>
      <c r="P77" s="196">
        <v>1.36</v>
      </c>
      <c r="Q77" s="196">
        <v>3.23</v>
      </c>
      <c r="R77" s="196">
        <v>0.47</v>
      </c>
      <c r="S77" s="196">
        <v>6.71</v>
      </c>
      <c r="T77" s="196">
        <v>0</v>
      </c>
      <c r="U77" s="196">
        <v>0.92</v>
      </c>
      <c r="V77" s="196">
        <v>0.23</v>
      </c>
      <c r="W77" s="196">
        <v>0.5</v>
      </c>
      <c r="X77" s="196">
        <v>16.170000000000002</v>
      </c>
      <c r="Y77" s="196">
        <v>0</v>
      </c>
      <c r="Z77" s="196">
        <v>2.79</v>
      </c>
      <c r="AA77" s="196">
        <v>0.99</v>
      </c>
      <c r="AB77" s="196">
        <v>0</v>
      </c>
      <c r="AC77" s="196">
        <v>2.5099999999999998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21.39</v>
      </c>
      <c r="AT77" s="196">
        <v>25.22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358.5</v>
      </c>
      <c r="M78" s="196">
        <v>1.01</v>
      </c>
      <c r="N78" s="196">
        <v>1.3</v>
      </c>
      <c r="O78" s="196">
        <v>0</v>
      </c>
      <c r="P78" s="196">
        <v>1.36</v>
      </c>
      <c r="Q78" s="196">
        <v>3.23</v>
      </c>
      <c r="R78" s="196">
        <v>0.47</v>
      </c>
      <c r="S78" s="196">
        <v>6.71</v>
      </c>
      <c r="T78" s="196">
        <v>0</v>
      </c>
      <c r="U78" s="196">
        <v>0.92</v>
      </c>
      <c r="V78" s="196">
        <v>0.23</v>
      </c>
      <c r="W78" s="196">
        <v>0.5</v>
      </c>
      <c r="X78" s="196">
        <v>16.170000000000002</v>
      </c>
      <c r="Y78" s="196">
        <v>0</v>
      </c>
      <c r="Z78" s="196">
        <v>2.79</v>
      </c>
      <c r="AA78" s="196">
        <v>0.99</v>
      </c>
      <c r="AB78" s="196">
        <v>0</v>
      </c>
      <c r="AC78" s="196">
        <v>2.5099999999999998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21.39</v>
      </c>
      <c r="AT78" s="196">
        <v>25.22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358.5</v>
      </c>
      <c r="M79" s="196">
        <v>1.01</v>
      </c>
      <c r="N79" s="196">
        <v>1.3</v>
      </c>
      <c r="O79" s="196">
        <v>0</v>
      </c>
      <c r="P79" s="196">
        <v>1.36</v>
      </c>
      <c r="Q79" s="196">
        <v>3.23</v>
      </c>
      <c r="R79" s="196">
        <v>0.47</v>
      </c>
      <c r="S79" s="196">
        <v>6.71</v>
      </c>
      <c r="T79" s="196">
        <v>0</v>
      </c>
      <c r="U79" s="196">
        <v>0.92</v>
      </c>
      <c r="V79" s="196">
        <v>0.23</v>
      </c>
      <c r="W79" s="196">
        <v>0.5</v>
      </c>
      <c r="X79" s="196">
        <v>16.170000000000002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21.53</v>
      </c>
      <c r="AT79" s="196">
        <v>25.22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358.5</v>
      </c>
      <c r="M80" s="196">
        <v>1.01</v>
      </c>
      <c r="N80" s="196">
        <v>1.3</v>
      </c>
      <c r="O80" s="196">
        <v>0</v>
      </c>
      <c r="P80" s="196">
        <v>1.36</v>
      </c>
      <c r="Q80" s="196">
        <v>3.23</v>
      </c>
      <c r="R80" s="196">
        <v>0.47</v>
      </c>
      <c r="S80" s="196">
        <v>6.71</v>
      </c>
      <c r="T80" s="196">
        <v>0</v>
      </c>
      <c r="U80" s="196">
        <v>0.92</v>
      </c>
      <c r="V80" s="196">
        <v>0.23</v>
      </c>
      <c r="W80" s="196">
        <v>0.5</v>
      </c>
      <c r="X80" s="196">
        <v>16.170000000000002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25.22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358.5</v>
      </c>
      <c r="M81" s="196">
        <v>1.01</v>
      </c>
      <c r="N81" s="196">
        <v>1.3</v>
      </c>
      <c r="O81" s="196">
        <v>0</v>
      </c>
      <c r="P81" s="196">
        <v>1.36</v>
      </c>
      <c r="Q81" s="196">
        <v>1.71</v>
      </c>
      <c r="R81" s="196">
        <v>0.47</v>
      </c>
      <c r="S81" s="196">
        <v>6.71</v>
      </c>
      <c r="T81" s="196">
        <v>0</v>
      </c>
      <c r="U81" s="196">
        <v>0.92</v>
      </c>
      <c r="V81" s="196">
        <v>0.23</v>
      </c>
      <c r="W81" s="196">
        <v>0.5</v>
      </c>
      <c r="X81" s="196">
        <v>16.170000000000002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25.22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358.5</v>
      </c>
      <c r="M82" s="196">
        <v>1.01</v>
      </c>
      <c r="N82" s="196">
        <v>1.3</v>
      </c>
      <c r="O82" s="196">
        <v>0</v>
      </c>
      <c r="P82" s="196">
        <v>1.36</v>
      </c>
      <c r="Q82" s="196">
        <v>1.71</v>
      </c>
      <c r="R82" s="196">
        <v>0.47</v>
      </c>
      <c r="S82" s="196">
        <v>6.71</v>
      </c>
      <c r="T82" s="196">
        <v>0</v>
      </c>
      <c r="U82" s="196">
        <v>0.92</v>
      </c>
      <c r="V82" s="196">
        <v>0.23</v>
      </c>
      <c r="W82" s="196">
        <v>0.5</v>
      </c>
      <c r="X82" s="196">
        <v>16.170000000000002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12.63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25.22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378.5</v>
      </c>
      <c r="M83" s="196">
        <v>1.01</v>
      </c>
      <c r="N83" s="196">
        <v>1.3</v>
      </c>
      <c r="O83" s="196">
        <v>0</v>
      </c>
      <c r="P83" s="196">
        <v>1.36</v>
      </c>
      <c r="Q83" s="196">
        <v>1.67</v>
      </c>
      <c r="R83" s="196">
        <v>0.47</v>
      </c>
      <c r="S83" s="196">
        <v>6.71</v>
      </c>
      <c r="T83" s="196">
        <v>0</v>
      </c>
      <c r="U83" s="196">
        <v>0.92</v>
      </c>
      <c r="V83" s="196">
        <v>0.23</v>
      </c>
      <c r="W83" s="196">
        <v>0.5</v>
      </c>
      <c r="X83" s="196">
        <v>16.170000000000002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25.22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428.5</v>
      </c>
      <c r="M84" s="196">
        <v>1.01</v>
      </c>
      <c r="N84" s="196">
        <v>1.3</v>
      </c>
      <c r="O84" s="196">
        <v>0</v>
      </c>
      <c r="P84" s="196">
        <v>1.36</v>
      </c>
      <c r="Q84" s="196">
        <v>3.31</v>
      </c>
      <c r="R84" s="196">
        <v>0.47</v>
      </c>
      <c r="S84" s="196">
        <v>6.71</v>
      </c>
      <c r="T84" s="196">
        <v>0</v>
      </c>
      <c r="U84" s="196">
        <v>0.92</v>
      </c>
      <c r="V84" s="196">
        <v>0.23</v>
      </c>
      <c r="W84" s="196">
        <v>0.5</v>
      </c>
      <c r="X84" s="196">
        <v>16.170000000000002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25.22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458.5</v>
      </c>
      <c r="M85" s="196">
        <v>1.01</v>
      </c>
      <c r="N85" s="196">
        <v>1.3</v>
      </c>
      <c r="O85" s="196">
        <v>0</v>
      </c>
      <c r="P85" s="196">
        <v>1.36</v>
      </c>
      <c r="Q85" s="196">
        <v>3.31</v>
      </c>
      <c r="R85" s="196">
        <v>0.47</v>
      </c>
      <c r="S85" s="196">
        <v>6.71</v>
      </c>
      <c r="T85" s="196">
        <v>0</v>
      </c>
      <c r="U85" s="196">
        <v>0.92</v>
      </c>
      <c r="V85" s="196">
        <v>0.23</v>
      </c>
      <c r="W85" s="196">
        <v>0.5</v>
      </c>
      <c r="X85" s="196">
        <v>16.170000000000002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25.22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472.5</v>
      </c>
      <c r="M86" s="196">
        <v>1.01</v>
      </c>
      <c r="N86" s="196">
        <v>1.3</v>
      </c>
      <c r="O86" s="196">
        <v>0</v>
      </c>
      <c r="P86" s="196">
        <v>1.36</v>
      </c>
      <c r="Q86" s="196">
        <v>3.31</v>
      </c>
      <c r="R86" s="196">
        <v>0.47</v>
      </c>
      <c r="S86" s="196">
        <v>6.71</v>
      </c>
      <c r="T86" s="196">
        <v>0</v>
      </c>
      <c r="U86" s="196">
        <v>0.92</v>
      </c>
      <c r="V86" s="196">
        <v>0.23</v>
      </c>
      <c r="W86" s="196">
        <v>0.5</v>
      </c>
      <c r="X86" s="196">
        <v>16.170000000000002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25.22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4.68</v>
      </c>
      <c r="L87" s="196">
        <v>472.5</v>
      </c>
      <c r="M87" s="196">
        <v>1.01</v>
      </c>
      <c r="N87" s="196">
        <v>1.3</v>
      </c>
      <c r="O87" s="196">
        <v>0</v>
      </c>
      <c r="P87" s="196">
        <v>1.36</v>
      </c>
      <c r="Q87" s="196">
        <v>3.31</v>
      </c>
      <c r="R87" s="196">
        <v>0.47</v>
      </c>
      <c r="S87" s="196">
        <v>6.71</v>
      </c>
      <c r="T87" s="196">
        <v>0</v>
      </c>
      <c r="U87" s="196">
        <v>0.92</v>
      </c>
      <c r="V87" s="196">
        <v>0.23</v>
      </c>
      <c r="W87" s="196">
        <v>0.5</v>
      </c>
      <c r="X87" s="196">
        <v>16.170000000000002</v>
      </c>
      <c r="Y87" s="196">
        <v>0</v>
      </c>
      <c r="Z87" s="196">
        <v>2.79</v>
      </c>
      <c r="AA87" s="196">
        <v>0.99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25.22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4.68</v>
      </c>
      <c r="L88" s="196">
        <v>472.5</v>
      </c>
      <c r="M88" s="196">
        <v>1.01</v>
      </c>
      <c r="N88" s="196">
        <v>1.3</v>
      </c>
      <c r="O88" s="196">
        <v>0</v>
      </c>
      <c r="P88" s="196">
        <v>1.36</v>
      </c>
      <c r="Q88" s="196">
        <v>3.31</v>
      </c>
      <c r="R88" s="196">
        <v>9.15</v>
      </c>
      <c r="S88" s="196">
        <v>6.71</v>
      </c>
      <c r="T88" s="196">
        <v>0</v>
      </c>
      <c r="U88" s="196">
        <v>0.92</v>
      </c>
      <c r="V88" s="196">
        <v>0.23</v>
      </c>
      <c r="W88" s="196">
        <v>0.5</v>
      </c>
      <c r="X88" s="196">
        <v>16.170000000000002</v>
      </c>
      <c r="Y88" s="196">
        <v>0</v>
      </c>
      <c r="Z88" s="196">
        <v>2.79</v>
      </c>
      <c r="AA88" s="196">
        <v>19.96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25.22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4.68</v>
      </c>
      <c r="L89" s="196">
        <v>472.5</v>
      </c>
      <c r="M89" s="196">
        <v>1.01</v>
      </c>
      <c r="N89" s="196">
        <v>1.3</v>
      </c>
      <c r="O89" s="196">
        <v>0</v>
      </c>
      <c r="P89" s="196">
        <v>1.36</v>
      </c>
      <c r="Q89" s="196">
        <v>3.31</v>
      </c>
      <c r="R89" s="196">
        <v>9.15</v>
      </c>
      <c r="S89" s="196">
        <v>6.71</v>
      </c>
      <c r="T89" s="196">
        <v>0</v>
      </c>
      <c r="U89" s="196">
        <v>0.92</v>
      </c>
      <c r="V89" s="196">
        <v>0.23</v>
      </c>
      <c r="W89" s="196">
        <v>0.5</v>
      </c>
      <c r="X89" s="196">
        <v>16.170000000000002</v>
      </c>
      <c r="Y89" s="196">
        <v>0</v>
      </c>
      <c r="Z89" s="196">
        <v>2.79</v>
      </c>
      <c r="AA89" s="196">
        <v>19.96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21.56</v>
      </c>
      <c r="AT89" s="196">
        <v>25.22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4.68</v>
      </c>
      <c r="L90" s="196">
        <v>472.5</v>
      </c>
      <c r="M90" s="196">
        <v>1.01</v>
      </c>
      <c r="N90" s="196">
        <v>1.3</v>
      </c>
      <c r="O90" s="196">
        <v>0</v>
      </c>
      <c r="P90" s="196">
        <v>1.36</v>
      </c>
      <c r="Q90" s="196">
        <v>3.31</v>
      </c>
      <c r="R90" s="196">
        <v>9.15</v>
      </c>
      <c r="S90" s="196">
        <v>6.71</v>
      </c>
      <c r="T90" s="196">
        <v>0</v>
      </c>
      <c r="U90" s="196">
        <v>0.92</v>
      </c>
      <c r="V90" s="196">
        <v>0.23</v>
      </c>
      <c r="W90" s="196">
        <v>0.5</v>
      </c>
      <c r="X90" s="196">
        <v>16.170000000000002</v>
      </c>
      <c r="Y90" s="196">
        <v>0</v>
      </c>
      <c r="Z90" s="196">
        <v>2.79</v>
      </c>
      <c r="AA90" s="196">
        <v>19.96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25.22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4.68</v>
      </c>
      <c r="L91" s="196">
        <v>472.5</v>
      </c>
      <c r="M91" s="196">
        <v>1.01</v>
      </c>
      <c r="N91" s="196">
        <v>1.3</v>
      </c>
      <c r="O91" s="196">
        <v>0</v>
      </c>
      <c r="P91" s="196">
        <v>1.36</v>
      </c>
      <c r="Q91" s="196">
        <v>3.31</v>
      </c>
      <c r="R91" s="196">
        <v>9.15</v>
      </c>
      <c r="S91" s="196">
        <v>6.71</v>
      </c>
      <c r="T91" s="196">
        <v>0</v>
      </c>
      <c r="U91" s="196">
        <v>0.92</v>
      </c>
      <c r="V91" s="196">
        <v>0.23</v>
      </c>
      <c r="W91" s="196">
        <v>0.5</v>
      </c>
      <c r="X91" s="196">
        <v>16.170000000000002</v>
      </c>
      <c r="Y91" s="196">
        <v>0</v>
      </c>
      <c r="Z91" s="196">
        <v>2.79</v>
      </c>
      <c r="AA91" s="196">
        <v>19.96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25.22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4.68</v>
      </c>
      <c r="L92" s="196">
        <v>472.5</v>
      </c>
      <c r="M92" s="196">
        <v>1.01</v>
      </c>
      <c r="N92" s="196">
        <v>1.3</v>
      </c>
      <c r="O92" s="196">
        <v>0</v>
      </c>
      <c r="P92" s="196">
        <v>1.36</v>
      </c>
      <c r="Q92" s="196">
        <v>3.31</v>
      </c>
      <c r="R92" s="196">
        <v>9.15</v>
      </c>
      <c r="S92" s="196">
        <v>6.71</v>
      </c>
      <c r="T92" s="196">
        <v>0</v>
      </c>
      <c r="U92" s="196">
        <v>0.92</v>
      </c>
      <c r="V92" s="196">
        <v>4.43</v>
      </c>
      <c r="W92" s="196">
        <v>0.5</v>
      </c>
      <c r="X92" s="196">
        <v>16.170000000000002</v>
      </c>
      <c r="Y92" s="196">
        <v>0</v>
      </c>
      <c r="Z92" s="196">
        <v>2.79</v>
      </c>
      <c r="AA92" s="196">
        <v>19.96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25.22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4.68</v>
      </c>
      <c r="L93" s="196">
        <v>472.5</v>
      </c>
      <c r="M93" s="196">
        <v>1.01</v>
      </c>
      <c r="N93" s="196">
        <v>1.3</v>
      </c>
      <c r="O93" s="196">
        <v>0</v>
      </c>
      <c r="P93" s="196">
        <v>1.36</v>
      </c>
      <c r="Q93" s="196">
        <v>3.31</v>
      </c>
      <c r="R93" s="196">
        <v>9.15</v>
      </c>
      <c r="S93" s="196">
        <v>6.71</v>
      </c>
      <c r="T93" s="196">
        <v>0</v>
      </c>
      <c r="U93" s="196">
        <v>0.92</v>
      </c>
      <c r="V93" s="196">
        <v>4.43</v>
      </c>
      <c r="W93" s="196">
        <v>0.5</v>
      </c>
      <c r="X93" s="196">
        <v>16.170000000000002</v>
      </c>
      <c r="Y93" s="196">
        <v>0</v>
      </c>
      <c r="Z93" s="196">
        <v>29.48</v>
      </c>
      <c r="AA93" s="196">
        <v>19.96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25.22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4.68</v>
      </c>
      <c r="L94" s="196">
        <v>472.5</v>
      </c>
      <c r="M94" s="196">
        <v>1.01</v>
      </c>
      <c r="N94" s="196">
        <v>1.3</v>
      </c>
      <c r="O94" s="196">
        <v>0</v>
      </c>
      <c r="P94" s="196">
        <v>1.36</v>
      </c>
      <c r="Q94" s="196">
        <v>3.31</v>
      </c>
      <c r="R94" s="196">
        <v>9.15</v>
      </c>
      <c r="S94" s="196">
        <v>6.71</v>
      </c>
      <c r="T94" s="196">
        <v>0</v>
      </c>
      <c r="U94" s="196">
        <v>0.92</v>
      </c>
      <c r="V94" s="196">
        <v>4.43</v>
      </c>
      <c r="W94" s="196">
        <v>0.5</v>
      </c>
      <c r="X94" s="196">
        <v>16.170000000000002</v>
      </c>
      <c r="Y94" s="196">
        <v>0</v>
      </c>
      <c r="Z94" s="196">
        <v>39.130000000000003</v>
      </c>
      <c r="AA94" s="196">
        <v>19.96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25.22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0.69</v>
      </c>
      <c r="L95" s="196">
        <v>472.5</v>
      </c>
      <c r="M95" s="196">
        <v>1.01</v>
      </c>
      <c r="N95" s="196">
        <v>1.3</v>
      </c>
      <c r="O95" s="196">
        <v>0</v>
      </c>
      <c r="P95" s="196">
        <v>1.36</v>
      </c>
      <c r="Q95" s="196">
        <v>3.31</v>
      </c>
      <c r="R95" s="196">
        <v>9.15</v>
      </c>
      <c r="S95" s="196">
        <v>6.71</v>
      </c>
      <c r="T95" s="196">
        <v>0</v>
      </c>
      <c r="U95" s="196">
        <v>0.92</v>
      </c>
      <c r="V95" s="196">
        <v>4.43</v>
      </c>
      <c r="W95" s="196">
        <v>8.09</v>
      </c>
      <c r="X95" s="196">
        <v>38.51</v>
      </c>
      <c r="Y95" s="196">
        <v>0</v>
      </c>
      <c r="Z95" s="196">
        <v>58.41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25.22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4.68</v>
      </c>
      <c r="L96" s="196">
        <v>472.5</v>
      </c>
      <c r="M96" s="196">
        <v>1.01</v>
      </c>
      <c r="N96" s="196">
        <v>1.3</v>
      </c>
      <c r="O96" s="196">
        <v>0</v>
      </c>
      <c r="P96" s="196">
        <v>1.36</v>
      </c>
      <c r="Q96" s="196">
        <v>3.31</v>
      </c>
      <c r="R96" s="196">
        <v>9.15</v>
      </c>
      <c r="S96" s="196">
        <v>6.71</v>
      </c>
      <c r="T96" s="196">
        <v>0</v>
      </c>
      <c r="U96" s="196">
        <v>0.92</v>
      </c>
      <c r="V96" s="196">
        <v>4.43</v>
      </c>
      <c r="W96" s="196">
        <v>8.09</v>
      </c>
      <c r="X96" s="196">
        <v>38.51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25.22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472.5</v>
      </c>
      <c r="M97" s="196">
        <v>1.01</v>
      </c>
      <c r="N97" s="196">
        <v>1.3</v>
      </c>
      <c r="O97" s="196">
        <v>0</v>
      </c>
      <c r="P97" s="196">
        <v>1.36</v>
      </c>
      <c r="Q97" s="196">
        <v>3.31</v>
      </c>
      <c r="R97" s="196">
        <v>9.15</v>
      </c>
      <c r="S97" s="196">
        <v>6.71</v>
      </c>
      <c r="T97" s="196">
        <v>0</v>
      </c>
      <c r="U97" s="196">
        <v>0.92</v>
      </c>
      <c r="V97" s="196">
        <v>4.43</v>
      </c>
      <c r="W97" s="196">
        <v>8.09</v>
      </c>
      <c r="X97" s="196">
        <v>38.51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25.22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472.5</v>
      </c>
      <c r="M98" s="196">
        <v>1.01</v>
      </c>
      <c r="N98" s="196">
        <v>1.3</v>
      </c>
      <c r="O98" s="196">
        <v>0</v>
      </c>
      <c r="P98" s="196">
        <v>1.36</v>
      </c>
      <c r="Q98" s="196">
        <v>3.31</v>
      </c>
      <c r="R98" s="196">
        <v>9.15</v>
      </c>
      <c r="S98" s="196">
        <v>6.71</v>
      </c>
      <c r="T98" s="196">
        <v>0</v>
      </c>
      <c r="U98" s="196">
        <v>0.92</v>
      </c>
      <c r="V98" s="196">
        <v>4.43</v>
      </c>
      <c r="W98" s="196">
        <v>8.09</v>
      </c>
      <c r="X98" s="196">
        <v>38.51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25.22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4.9299999999999955E-2</v>
      </c>
      <c r="L99">
        <f t="shared" si="0"/>
        <v>10.454720000000002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8.3069999999999936E-2</v>
      </c>
      <c r="R99">
        <f t="shared" si="0"/>
        <v>9.7167500000000143E-2</v>
      </c>
      <c r="S99">
        <f t="shared" si="0"/>
        <v>0.16660000000000005</v>
      </c>
      <c r="T99">
        <f t="shared" si="0"/>
        <v>0</v>
      </c>
      <c r="U99">
        <f t="shared" si="0"/>
        <v>2.2080000000000034E-2</v>
      </c>
      <c r="V99">
        <f t="shared" si="0"/>
        <v>3.9175000000000085E-2</v>
      </c>
      <c r="W99">
        <f t="shared" si="0"/>
        <v>6.0202500000000006E-2</v>
      </c>
      <c r="X99">
        <f t="shared" si="0"/>
        <v>0.40834750000000036</v>
      </c>
      <c r="Y99">
        <f t="shared" si="0"/>
        <v>0</v>
      </c>
      <c r="Z99">
        <f t="shared" si="0"/>
        <v>0.42541999999999963</v>
      </c>
      <c r="AA99">
        <f t="shared" si="0"/>
        <v>0.21336000000000022</v>
      </c>
      <c r="AB99">
        <f t="shared" si="0"/>
        <v>0</v>
      </c>
      <c r="AC99">
        <f t="shared" si="0"/>
        <v>3.5314999999999978E-2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0.23854999999999985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0.51587500000000031</v>
      </c>
      <c r="AT99">
        <f t="shared" si="0"/>
        <v>0.60527999999999971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-7</v>
      </c>
      <c r="G26" s="82">
        <v>-7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7</v>
      </c>
      <c r="AF26" s="82">
        <v>0</v>
      </c>
      <c r="AG26" s="82">
        <v>0</v>
      </c>
      <c r="AH26" s="82">
        <v>0</v>
      </c>
      <c r="AI26" s="82">
        <v>7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7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-7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70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70</v>
      </c>
      <c r="DF26" s="81">
        <f t="shared" si="31"/>
        <v>7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-7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-9</v>
      </c>
      <c r="G27" s="82">
        <v>-9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</v>
      </c>
      <c r="AF27" s="82">
        <v>0</v>
      </c>
      <c r="AG27" s="82">
        <v>0</v>
      </c>
      <c r="AH27" s="82">
        <v>0</v>
      </c>
      <c r="AI27" s="82">
        <v>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90</v>
      </c>
      <c r="DF27" s="81">
        <f t="shared" si="31"/>
        <v>9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-5.6429999999999998</v>
      </c>
      <c r="G28" s="82">
        <v>-5.6429999999999998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-3.4969999999999999</v>
      </c>
      <c r="N28" s="82">
        <v>-3.4969999999999999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5.6429999999999998</v>
      </c>
      <c r="AF28" s="82">
        <v>3.4969999999999999</v>
      </c>
      <c r="AG28" s="82">
        <v>0</v>
      </c>
      <c r="AH28" s="82">
        <v>0</v>
      </c>
      <c r="AI28" s="82">
        <v>9.14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5.6429999999999998</v>
      </c>
      <c r="BQ28" s="83">
        <f t="shared" si="3"/>
        <v>3.4969999999999999</v>
      </c>
      <c r="BR28" s="83">
        <f t="shared" si="3"/>
        <v>0</v>
      </c>
      <c r="BS28" s="83">
        <f t="shared" si="3"/>
        <v>0</v>
      </c>
      <c r="BT28" s="83">
        <f t="shared" si="20"/>
        <v>-9.14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56.43</v>
      </c>
      <c r="DA28" s="80">
        <f t="shared" si="8"/>
        <v>34.97</v>
      </c>
      <c r="DB28" s="80">
        <f t="shared" si="8"/>
        <v>0</v>
      </c>
      <c r="DC28" s="80">
        <f t="shared" si="8"/>
        <v>0</v>
      </c>
      <c r="DD28" s="80">
        <f t="shared" si="30"/>
        <v>91.4</v>
      </c>
      <c r="DF28" s="81">
        <f t="shared" si="31"/>
        <v>5.6429999999999998</v>
      </c>
      <c r="DG28" s="81">
        <f t="shared" si="32"/>
        <v>3.4969999999999999</v>
      </c>
      <c r="DH28" s="81">
        <f t="shared" si="33"/>
        <v>0</v>
      </c>
      <c r="DI28" s="81">
        <f t="shared" si="34"/>
        <v>0</v>
      </c>
      <c r="DJ28" s="81">
        <f t="shared" si="35"/>
        <v>-9.14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-7.6239999999999997</v>
      </c>
      <c r="G76" s="82">
        <v>-7.6239999999999997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-4.7229999999999999</v>
      </c>
      <c r="N76" s="82">
        <v>-4.7229999999999999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7.6239999999999997</v>
      </c>
      <c r="AF76" s="82">
        <v>4.7229999999999999</v>
      </c>
      <c r="AG76" s="82">
        <v>0</v>
      </c>
      <c r="AH76" s="82">
        <v>0</v>
      </c>
      <c r="AI76" s="82">
        <v>12.347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7.6239999999999997</v>
      </c>
      <c r="BQ76" s="83">
        <f t="shared" si="47"/>
        <v>4.7229999999999999</v>
      </c>
      <c r="BR76" s="83">
        <f t="shared" si="47"/>
        <v>0</v>
      </c>
      <c r="BS76" s="83">
        <f t="shared" si="47"/>
        <v>0</v>
      </c>
      <c r="BT76" s="83">
        <f t="shared" si="48"/>
        <v>-12.347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76.239999999999995</v>
      </c>
      <c r="DA76" s="80">
        <f t="shared" si="57"/>
        <v>47.23</v>
      </c>
      <c r="DB76" s="80">
        <f t="shared" si="57"/>
        <v>0</v>
      </c>
      <c r="DC76" s="80">
        <f t="shared" si="57"/>
        <v>0</v>
      </c>
      <c r="DD76" s="80">
        <f t="shared" si="58"/>
        <v>123.47</v>
      </c>
      <c r="DF76" s="81">
        <f t="shared" si="59"/>
        <v>7.6239999999999997</v>
      </c>
      <c r="DG76" s="81">
        <f t="shared" si="60"/>
        <v>4.7229999999999999</v>
      </c>
      <c r="DH76" s="81">
        <f t="shared" si="61"/>
        <v>0</v>
      </c>
      <c r="DI76" s="81">
        <f t="shared" si="62"/>
        <v>0</v>
      </c>
      <c r="DJ76" s="81">
        <f t="shared" si="63"/>
        <v>-12.347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-14.051</v>
      </c>
      <c r="G77" s="82">
        <v>-14.051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-8.7059999999999995</v>
      </c>
      <c r="N77" s="82">
        <v>-8.7059999999999995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14.051</v>
      </c>
      <c r="AF77" s="82">
        <v>8.7059999999999995</v>
      </c>
      <c r="AG77" s="82">
        <v>0</v>
      </c>
      <c r="AH77" s="82">
        <v>0</v>
      </c>
      <c r="AI77" s="82">
        <v>22.757000000000001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14.051</v>
      </c>
      <c r="BQ77" s="83">
        <f t="shared" si="47"/>
        <v>8.7059999999999995</v>
      </c>
      <c r="BR77" s="83">
        <f t="shared" si="47"/>
        <v>0</v>
      </c>
      <c r="BS77" s="83">
        <f t="shared" si="47"/>
        <v>0</v>
      </c>
      <c r="BT77" s="83">
        <f t="shared" si="48"/>
        <v>-22.756999999999998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140.51</v>
      </c>
      <c r="DA77" s="80">
        <f t="shared" si="57"/>
        <v>87.06</v>
      </c>
      <c r="DB77" s="80">
        <f t="shared" si="57"/>
        <v>0</v>
      </c>
      <c r="DC77" s="80">
        <f t="shared" si="57"/>
        <v>0</v>
      </c>
      <c r="DD77" s="80">
        <f t="shared" si="58"/>
        <v>227.57</v>
      </c>
      <c r="DF77" s="81">
        <f t="shared" si="59"/>
        <v>14.051</v>
      </c>
      <c r="DG77" s="81">
        <f t="shared" si="60"/>
        <v>8.7059999999999995</v>
      </c>
      <c r="DH77" s="81">
        <f t="shared" si="61"/>
        <v>0</v>
      </c>
      <c r="DI77" s="81">
        <f t="shared" si="62"/>
        <v>0</v>
      </c>
      <c r="DJ77" s="81">
        <f t="shared" si="63"/>
        <v>-22.756999999999998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-21.527999999999999</v>
      </c>
      <c r="G78" s="82">
        <v>-21.527999999999999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-13.339</v>
      </c>
      <c r="N78" s="82">
        <v>-13.339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21.527999999999999</v>
      </c>
      <c r="AF78" s="82">
        <v>13.339</v>
      </c>
      <c r="AG78" s="82">
        <v>0</v>
      </c>
      <c r="AH78" s="82">
        <v>0</v>
      </c>
      <c r="AI78" s="82">
        <v>34.866999999999997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21.527999999999999</v>
      </c>
      <c r="BQ78" s="83">
        <f t="shared" si="47"/>
        <v>13.339</v>
      </c>
      <c r="BR78" s="83">
        <f t="shared" si="47"/>
        <v>0</v>
      </c>
      <c r="BS78" s="83">
        <f t="shared" si="47"/>
        <v>0</v>
      </c>
      <c r="BT78" s="83">
        <f t="shared" si="48"/>
        <v>-34.866999999999997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215.27999999999997</v>
      </c>
      <c r="DA78" s="80">
        <f t="shared" si="57"/>
        <v>133.39000000000001</v>
      </c>
      <c r="DB78" s="80">
        <f t="shared" si="57"/>
        <v>0</v>
      </c>
      <c r="DC78" s="80">
        <f t="shared" si="57"/>
        <v>0</v>
      </c>
      <c r="DD78" s="80">
        <f t="shared" si="58"/>
        <v>348.66999999999996</v>
      </c>
      <c r="DF78" s="81">
        <f t="shared" si="59"/>
        <v>21.527999999999999</v>
      </c>
      <c r="DG78" s="81">
        <f t="shared" si="60"/>
        <v>13.339</v>
      </c>
      <c r="DH78" s="81">
        <f t="shared" si="61"/>
        <v>0</v>
      </c>
      <c r="DI78" s="81">
        <f t="shared" si="62"/>
        <v>0</v>
      </c>
      <c r="DJ78" s="81">
        <f t="shared" si="63"/>
        <v>-34.866999999999997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-29.753</v>
      </c>
      <c r="G79" s="82">
        <v>-29.753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-18.434000000000001</v>
      </c>
      <c r="N79" s="82">
        <v>-18.434000000000001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29.753</v>
      </c>
      <c r="AF79" s="82">
        <v>18.434000000000001</v>
      </c>
      <c r="AG79" s="82">
        <v>0</v>
      </c>
      <c r="AH79" s="82">
        <v>0</v>
      </c>
      <c r="AI79" s="82">
        <v>48.186999999999998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29.753</v>
      </c>
      <c r="BQ79" s="83">
        <f t="shared" si="47"/>
        <v>18.434000000000001</v>
      </c>
      <c r="BR79" s="83">
        <f t="shared" si="47"/>
        <v>0</v>
      </c>
      <c r="BS79" s="83">
        <f t="shared" si="47"/>
        <v>0</v>
      </c>
      <c r="BT79" s="83">
        <f t="shared" si="48"/>
        <v>-48.186999999999998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297.52999999999997</v>
      </c>
      <c r="DA79" s="80">
        <f t="shared" si="57"/>
        <v>184.34</v>
      </c>
      <c r="DB79" s="80">
        <f t="shared" si="57"/>
        <v>0</v>
      </c>
      <c r="DC79" s="80">
        <f t="shared" si="57"/>
        <v>0</v>
      </c>
      <c r="DD79" s="80">
        <f t="shared" si="58"/>
        <v>481.87</v>
      </c>
      <c r="DF79" s="81">
        <f t="shared" si="59"/>
        <v>29.753</v>
      </c>
      <c r="DG79" s="81">
        <f t="shared" si="60"/>
        <v>18.434000000000001</v>
      </c>
      <c r="DH79" s="81">
        <f t="shared" si="61"/>
        <v>0</v>
      </c>
      <c r="DI79" s="81">
        <f t="shared" si="62"/>
        <v>0</v>
      </c>
      <c r="DJ79" s="81">
        <f t="shared" si="63"/>
        <v>-48.186999999999998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-25.74</v>
      </c>
      <c r="G80" s="82">
        <v>-25.74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-15.948</v>
      </c>
      <c r="N80" s="82">
        <v>-15.948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25.74</v>
      </c>
      <c r="AF80" s="82">
        <v>15.948</v>
      </c>
      <c r="AG80" s="82">
        <v>0</v>
      </c>
      <c r="AH80" s="82">
        <v>0</v>
      </c>
      <c r="AI80" s="82">
        <v>41.688000000000002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25.74</v>
      </c>
      <c r="BQ80" s="83">
        <f t="shared" si="47"/>
        <v>15.948</v>
      </c>
      <c r="BR80" s="83">
        <f t="shared" si="47"/>
        <v>0</v>
      </c>
      <c r="BS80" s="83">
        <f t="shared" si="47"/>
        <v>0</v>
      </c>
      <c r="BT80" s="83">
        <f t="shared" si="48"/>
        <v>-41.688000000000002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257.39999999999998</v>
      </c>
      <c r="DA80" s="80">
        <f t="shared" si="57"/>
        <v>159.48000000000002</v>
      </c>
      <c r="DB80" s="80">
        <f t="shared" si="57"/>
        <v>0</v>
      </c>
      <c r="DC80" s="80">
        <f t="shared" si="57"/>
        <v>0</v>
      </c>
      <c r="DD80" s="80">
        <f t="shared" si="58"/>
        <v>416.88</v>
      </c>
      <c r="DF80" s="81">
        <f t="shared" si="59"/>
        <v>25.74</v>
      </c>
      <c r="DG80" s="81">
        <f t="shared" si="60"/>
        <v>15.948</v>
      </c>
      <c r="DH80" s="81">
        <f t="shared" si="61"/>
        <v>0</v>
      </c>
      <c r="DI80" s="81">
        <f t="shared" si="62"/>
        <v>0</v>
      </c>
      <c r="DJ80" s="81">
        <f t="shared" si="63"/>
        <v>-41.688000000000002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-32.619999999999997</v>
      </c>
      <c r="G81" s="82">
        <v>-32.619999999999997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-20.210999999999999</v>
      </c>
      <c r="N81" s="82">
        <v>-20.210999999999999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32.619999999999997</v>
      </c>
      <c r="AF81" s="82">
        <v>20.210999999999999</v>
      </c>
      <c r="AG81" s="82">
        <v>0</v>
      </c>
      <c r="AH81" s="82">
        <v>0</v>
      </c>
      <c r="AI81" s="82">
        <v>52.831000000000003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32.619999999999997</v>
      </c>
      <c r="BQ81" s="83">
        <f t="shared" si="47"/>
        <v>20.210999999999999</v>
      </c>
      <c r="BR81" s="83">
        <f t="shared" si="47"/>
        <v>0</v>
      </c>
      <c r="BS81" s="83">
        <f t="shared" si="47"/>
        <v>0</v>
      </c>
      <c r="BT81" s="83">
        <f t="shared" si="48"/>
        <v>-52.830999999999996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326.2</v>
      </c>
      <c r="DA81" s="80">
        <f t="shared" si="57"/>
        <v>202.10999999999999</v>
      </c>
      <c r="DB81" s="80">
        <f t="shared" si="57"/>
        <v>0</v>
      </c>
      <c r="DC81" s="80">
        <f t="shared" si="57"/>
        <v>0</v>
      </c>
      <c r="DD81" s="80">
        <f t="shared" si="58"/>
        <v>528.30999999999995</v>
      </c>
      <c r="DF81" s="81">
        <f t="shared" si="59"/>
        <v>32.619999999999997</v>
      </c>
      <c r="DG81" s="81">
        <f t="shared" si="60"/>
        <v>20.210999999999999</v>
      </c>
      <c r="DH81" s="81">
        <f t="shared" si="61"/>
        <v>0</v>
      </c>
      <c r="DI81" s="81">
        <f t="shared" si="62"/>
        <v>0</v>
      </c>
      <c r="DJ81" s="81">
        <f t="shared" si="63"/>
        <v>-52.830999999999996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-40.145000000000003</v>
      </c>
      <c r="G82" s="82">
        <v>-40.145000000000003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-24.873999999999999</v>
      </c>
      <c r="N82" s="82">
        <v>-24.873999999999999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40.145000000000003</v>
      </c>
      <c r="AF82" s="82">
        <v>24.873999999999999</v>
      </c>
      <c r="AG82" s="82">
        <v>0</v>
      </c>
      <c r="AH82" s="82">
        <v>0</v>
      </c>
      <c r="AI82" s="82">
        <v>65.019000000000005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40.145000000000003</v>
      </c>
      <c r="BQ82" s="83">
        <f t="shared" si="47"/>
        <v>24.873999999999999</v>
      </c>
      <c r="BR82" s="83">
        <f t="shared" si="47"/>
        <v>0</v>
      </c>
      <c r="BS82" s="83">
        <f t="shared" si="47"/>
        <v>0</v>
      </c>
      <c r="BT82" s="83">
        <f t="shared" si="48"/>
        <v>-65.019000000000005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401.45000000000005</v>
      </c>
      <c r="DA82" s="80">
        <f t="shared" si="57"/>
        <v>248.73999999999998</v>
      </c>
      <c r="DB82" s="80">
        <f t="shared" si="57"/>
        <v>0</v>
      </c>
      <c r="DC82" s="80">
        <f t="shared" si="57"/>
        <v>0</v>
      </c>
      <c r="DD82" s="80">
        <f t="shared" si="58"/>
        <v>650.19000000000005</v>
      </c>
      <c r="DF82" s="81">
        <f t="shared" si="59"/>
        <v>40.145000000000003</v>
      </c>
      <c r="DG82" s="81">
        <f t="shared" si="60"/>
        <v>24.873999999999999</v>
      </c>
      <c r="DH82" s="81">
        <f t="shared" si="61"/>
        <v>0</v>
      </c>
      <c r="DI82" s="81">
        <f t="shared" si="62"/>
        <v>0</v>
      </c>
      <c r="DJ82" s="81">
        <f t="shared" si="63"/>
        <v>-65.019000000000005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-12.701000000000001</v>
      </c>
      <c r="D83" s="82">
        <v>0</v>
      </c>
      <c r="E83" s="82">
        <v>0</v>
      </c>
      <c r="F83" s="82">
        <v>-17.298999999999999</v>
      </c>
      <c r="G83" s="82">
        <v>-30</v>
      </c>
      <c r="H83" s="76"/>
      <c r="I83" s="31">
        <v>81</v>
      </c>
      <c r="J83" s="82">
        <v>12.701000000000001</v>
      </c>
      <c r="K83" s="82">
        <v>0</v>
      </c>
      <c r="L83" s="82">
        <v>0</v>
      </c>
      <c r="M83" s="82">
        <v>0</v>
      </c>
      <c r="N83" s="82">
        <v>12.701000000000001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17.298999999999999</v>
      </c>
      <c r="AF83" s="82">
        <v>0</v>
      </c>
      <c r="AG83" s="82">
        <v>0</v>
      </c>
      <c r="AH83" s="82">
        <v>0</v>
      </c>
      <c r="AI83" s="82">
        <v>17.298999999999999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12.701000000000001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-12.701000000000001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17.298999999999999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-17.298999999999999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127.01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127.01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172.99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172.99</v>
      </c>
      <c r="DF83" s="81">
        <f t="shared" si="59"/>
        <v>30</v>
      </c>
      <c r="DG83" s="81">
        <f t="shared" si="60"/>
        <v>-12.701000000000001</v>
      </c>
      <c r="DH83" s="81">
        <f t="shared" si="61"/>
        <v>0</v>
      </c>
      <c r="DI83" s="81">
        <f t="shared" si="62"/>
        <v>0</v>
      </c>
      <c r="DJ83" s="81">
        <f t="shared" si="63"/>
        <v>-17.298999999999999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-23</v>
      </c>
      <c r="D84" s="82">
        <v>0</v>
      </c>
      <c r="E84" s="82">
        <v>0</v>
      </c>
      <c r="F84" s="82">
        <v>0</v>
      </c>
      <c r="G84" s="82">
        <v>-23</v>
      </c>
      <c r="H84" s="76"/>
      <c r="I84" s="31">
        <v>82</v>
      </c>
      <c r="J84" s="82">
        <v>23</v>
      </c>
      <c r="K84" s="82">
        <v>0</v>
      </c>
      <c r="L84" s="82">
        <v>0</v>
      </c>
      <c r="M84" s="82">
        <v>0</v>
      </c>
      <c r="N84" s="82">
        <v>23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230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230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23</v>
      </c>
      <c r="DG84" s="81">
        <f t="shared" si="60"/>
        <v>-23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</v>
      </c>
      <c r="D85" s="82">
        <v>0</v>
      </c>
      <c r="E85" s="82">
        <v>0</v>
      </c>
      <c r="F85" s="82">
        <v>0</v>
      </c>
      <c r="G85" s="82">
        <v>-8</v>
      </c>
      <c r="H85" s="76"/>
      <c r="I85" s="31">
        <v>83</v>
      </c>
      <c r="J85" s="82">
        <v>8</v>
      </c>
      <c r="K85" s="82">
        <v>0</v>
      </c>
      <c r="L85" s="82">
        <v>0</v>
      </c>
      <c r="M85" s="82">
        <v>0</v>
      </c>
      <c r="N85" s="82">
        <v>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8</v>
      </c>
      <c r="DG85" s="81">
        <f t="shared" si="60"/>
        <v>-8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-26.263999999999999</v>
      </c>
      <c r="G91" s="82">
        <v>-26.263999999999999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26.263999999999999</v>
      </c>
      <c r="AF91" s="82">
        <v>0</v>
      </c>
      <c r="AG91" s="82">
        <v>0</v>
      </c>
      <c r="AH91" s="82">
        <v>0</v>
      </c>
      <c r="AI91" s="82">
        <v>26.263999999999999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26.263999999999999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-26.263999999999999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262.64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262.64</v>
      </c>
      <c r="DF91" s="81">
        <f t="shared" si="59"/>
        <v>26.263999999999999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-26.263999999999999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-7</v>
      </c>
      <c r="G92" s="82">
        <v>-7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</v>
      </c>
      <c r="AF92" s="82">
        <v>0</v>
      </c>
      <c r="AG92" s="82">
        <v>0</v>
      </c>
      <c r="AH92" s="82">
        <v>0</v>
      </c>
      <c r="AI92" s="82">
        <v>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70</v>
      </c>
      <c r="DF92" s="81">
        <f t="shared" si="59"/>
        <v>7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1.0925250000000001E-2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-1.0925250000000001E-2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6.0916750000000006E-2</v>
      </c>
      <c r="BQ99" s="87">
        <f t="shared" ref="BQ99:BT99" si="68">SUM(BQ3:BQ98)/4000</f>
        <v>2.7432999999999996E-2</v>
      </c>
      <c r="BR99" s="87">
        <f t="shared" si="68"/>
        <v>0</v>
      </c>
      <c r="BS99" s="87">
        <f t="shared" si="68"/>
        <v>0</v>
      </c>
      <c r="BT99" s="87">
        <f t="shared" si="68"/>
        <v>-8.8349750000000005E-2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1.0925249999999999E-2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1.0925249999999999E-2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6.0916749999999992E-2</v>
      </c>
      <c r="DA99" s="89">
        <f t="shared" ref="DA99:DD99" si="73">SUM(DA3:DA98)/40000</f>
        <v>2.7432999999999999E-2</v>
      </c>
      <c r="DB99" s="89">
        <f t="shared" si="73"/>
        <v>0</v>
      </c>
      <c r="DC99" s="89">
        <f t="shared" si="73"/>
        <v>0</v>
      </c>
      <c r="DD99" s="89">
        <f t="shared" si="73"/>
        <v>8.8349750000000005E-2</v>
      </c>
      <c r="DE99" s="86"/>
      <c r="DF99" s="81">
        <f t="shared" si="59"/>
        <v>7.1842000000000003E-2</v>
      </c>
      <c r="DG99" s="81">
        <f t="shared" si="60"/>
        <v>1.6507749999999995E-2</v>
      </c>
      <c r="DH99" s="81">
        <f t="shared" si="61"/>
        <v>0</v>
      </c>
      <c r="DI99" s="81">
        <f t="shared" si="62"/>
        <v>0</v>
      </c>
      <c r="DJ99" s="81">
        <f t="shared" si="63"/>
        <v>-8.8349750000000005E-2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186.57579000000001</v>
      </c>
      <c r="H3" s="175">
        <f t="shared" ref="H3:H66" ca="1" si="2">INDIRECT("ISGS_Delhi_pp!" &amp; $V$3 &amp; X3)</f>
        <v>179.87771900000001</v>
      </c>
      <c r="I3" s="179">
        <f ca="1">INDIRECT("BRPL_EOD!" &amp; $V$3 &amp; X3)</f>
        <v>139.91</v>
      </c>
      <c r="J3" s="177">
        <f ca="1">INDIRECT("BYPL_EOD!" &amp; $V$3 &amp; X3)</f>
        <v>39.97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179.88</v>
      </c>
      <c r="N3" s="176">
        <f ca="1">INDIRECT("BRPL_ISGS_exbus!" &amp; $V$3 &amp; X3)</f>
        <v>145.11796074549702</v>
      </c>
      <c r="O3" s="177">
        <f ca="1">INDIRECT("BYPL_ISGS_exbus!" &amp; $V$3 &amp; X3)</f>
        <v>41.457829254503004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186.57579000000001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180</v>
      </c>
      <c r="H4" s="183">
        <f t="shared" ca="1" si="2"/>
        <v>173.53800000000001</v>
      </c>
      <c r="I4" s="184">
        <f t="shared" ref="I4:I67" ca="1" si="5">INDIRECT("BRPL_EOD!" &amp; $V$3 &amp; X4)</f>
        <v>134.97999999999999</v>
      </c>
      <c r="J4" s="181">
        <f t="shared" ref="J4:J67" ca="1" si="6">INDIRECT("BYPL_EOD!" &amp; $V$3 &amp; X4)</f>
        <v>38.56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173.54</v>
      </c>
      <c r="N4" s="180">
        <f t="shared" ref="N4:N67" ca="1" si="10">INDIRECT("BRPL_ISGS_exbus!" &amp; $V$3 &amp; X4)</f>
        <v>140.00460988821021</v>
      </c>
      <c r="O4" s="181">
        <f t="shared" ref="O4:O67" ca="1" si="11">INDIRECT("BYPL_ISGS_exbus!" &amp; $V$3 &amp; X4)</f>
        <v>39.995390111789789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180</v>
      </c>
      <c r="H5" s="183">
        <f t="shared" ca="1" si="2"/>
        <v>173.53800000000001</v>
      </c>
      <c r="I5" s="184">
        <f t="shared" ca="1" si="5"/>
        <v>134.97999999999999</v>
      </c>
      <c r="J5" s="181">
        <f t="shared" ca="1" si="6"/>
        <v>38.56</v>
      </c>
      <c r="K5" s="181">
        <f t="shared" ca="1" si="7"/>
        <v>0</v>
      </c>
      <c r="L5" s="181">
        <f t="shared" ca="1" si="8"/>
        <v>0</v>
      </c>
      <c r="M5" s="182">
        <f t="shared" ca="1" si="9"/>
        <v>173.54</v>
      </c>
      <c r="N5" s="180">
        <f t="shared" ca="1" si="10"/>
        <v>140.00460988821021</v>
      </c>
      <c r="O5" s="181">
        <f t="shared" ca="1" si="11"/>
        <v>39.995390111789789</v>
      </c>
      <c r="P5" s="181">
        <f t="shared" ca="1" si="12"/>
        <v>0</v>
      </c>
      <c r="Q5" s="181">
        <f t="shared" ca="1" si="13"/>
        <v>0</v>
      </c>
      <c r="R5" s="182">
        <f t="shared" ca="1" si="14"/>
        <v>180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180</v>
      </c>
      <c r="H6" s="183">
        <f t="shared" ca="1" si="2"/>
        <v>173.53800000000001</v>
      </c>
      <c r="I6" s="184">
        <f t="shared" ca="1" si="5"/>
        <v>134.97999999999999</v>
      </c>
      <c r="J6" s="181">
        <f t="shared" ca="1" si="6"/>
        <v>38.56</v>
      </c>
      <c r="K6" s="181">
        <f t="shared" ca="1" si="7"/>
        <v>0</v>
      </c>
      <c r="L6" s="181">
        <f t="shared" ca="1" si="8"/>
        <v>0</v>
      </c>
      <c r="M6" s="182">
        <f t="shared" ca="1" si="9"/>
        <v>173.54</v>
      </c>
      <c r="N6" s="180">
        <f t="shared" ca="1" si="10"/>
        <v>140.00460988821021</v>
      </c>
      <c r="O6" s="181">
        <f t="shared" ca="1" si="11"/>
        <v>39.995390111789789</v>
      </c>
      <c r="P6" s="181">
        <f t="shared" ca="1" si="12"/>
        <v>0</v>
      </c>
      <c r="Q6" s="181">
        <f t="shared" ca="1" si="13"/>
        <v>0</v>
      </c>
      <c r="R6" s="182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173.53800000000001</v>
      </c>
      <c r="I7" s="184">
        <f t="shared" ca="1" si="5"/>
        <v>134.97999999999999</v>
      </c>
      <c r="J7" s="181">
        <f t="shared" ca="1" si="6"/>
        <v>38.56</v>
      </c>
      <c r="K7" s="181">
        <f t="shared" ca="1" si="7"/>
        <v>0</v>
      </c>
      <c r="L7" s="181">
        <f t="shared" ca="1" si="8"/>
        <v>0</v>
      </c>
      <c r="M7" s="182">
        <f t="shared" ca="1" si="9"/>
        <v>173.54</v>
      </c>
      <c r="N7" s="180">
        <f t="shared" ca="1" si="10"/>
        <v>140.00460988821021</v>
      </c>
      <c r="O7" s="181">
        <f t="shared" ca="1" si="11"/>
        <v>39.995390111789789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173.53800000000001</v>
      </c>
      <c r="I8" s="184">
        <f t="shared" ca="1" si="5"/>
        <v>134.97999999999999</v>
      </c>
      <c r="J8" s="181">
        <f t="shared" ca="1" si="6"/>
        <v>38.56</v>
      </c>
      <c r="K8" s="181">
        <f t="shared" ca="1" si="7"/>
        <v>0</v>
      </c>
      <c r="L8" s="181">
        <f t="shared" ca="1" si="8"/>
        <v>0</v>
      </c>
      <c r="M8" s="182">
        <f t="shared" ca="1" si="9"/>
        <v>173.54</v>
      </c>
      <c r="N8" s="180">
        <f t="shared" ca="1" si="10"/>
        <v>140.00460988821021</v>
      </c>
      <c r="O8" s="181">
        <f t="shared" ca="1" si="11"/>
        <v>39.995390111789789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173.53800000000001</v>
      </c>
      <c r="I9" s="184">
        <f t="shared" ca="1" si="5"/>
        <v>134.97999999999999</v>
      </c>
      <c r="J9" s="181">
        <f t="shared" ca="1" si="6"/>
        <v>38.56</v>
      </c>
      <c r="K9" s="181">
        <f t="shared" ca="1" si="7"/>
        <v>0</v>
      </c>
      <c r="L9" s="181">
        <f t="shared" ca="1" si="8"/>
        <v>0</v>
      </c>
      <c r="M9" s="182">
        <f t="shared" ca="1" si="9"/>
        <v>173.54</v>
      </c>
      <c r="N9" s="180">
        <f t="shared" ca="1" si="10"/>
        <v>140.00460988821021</v>
      </c>
      <c r="O9" s="181">
        <f t="shared" ca="1" si="11"/>
        <v>39.995390111789789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173.53800000000001</v>
      </c>
      <c r="I10" s="184">
        <f t="shared" ca="1" si="5"/>
        <v>134.97999999999999</v>
      </c>
      <c r="J10" s="181">
        <f t="shared" ca="1" si="6"/>
        <v>38.56</v>
      </c>
      <c r="K10" s="181">
        <f t="shared" ca="1" si="7"/>
        <v>0</v>
      </c>
      <c r="L10" s="181">
        <f t="shared" ca="1" si="8"/>
        <v>0</v>
      </c>
      <c r="M10" s="182">
        <f t="shared" ca="1" si="9"/>
        <v>173.54</v>
      </c>
      <c r="N10" s="180">
        <f t="shared" ca="1" si="10"/>
        <v>140.00460988821021</v>
      </c>
      <c r="O10" s="181">
        <f t="shared" ca="1" si="11"/>
        <v>39.995390111789789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173.53800000000001</v>
      </c>
      <c r="I11" s="184">
        <f t="shared" ca="1" si="5"/>
        <v>134.97999999999999</v>
      </c>
      <c r="J11" s="181">
        <f t="shared" ca="1" si="6"/>
        <v>38.56</v>
      </c>
      <c r="K11" s="181">
        <f t="shared" ca="1" si="7"/>
        <v>0</v>
      </c>
      <c r="L11" s="181">
        <f t="shared" ca="1" si="8"/>
        <v>0</v>
      </c>
      <c r="M11" s="182">
        <f t="shared" ca="1" si="9"/>
        <v>173.54</v>
      </c>
      <c r="N11" s="180">
        <f t="shared" ca="1" si="10"/>
        <v>140.00460988821021</v>
      </c>
      <c r="O11" s="181">
        <f t="shared" ca="1" si="11"/>
        <v>39.995390111789789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173.53800000000001</v>
      </c>
      <c r="I12" s="184">
        <f t="shared" ca="1" si="5"/>
        <v>134.97999999999999</v>
      </c>
      <c r="J12" s="181">
        <f t="shared" ca="1" si="6"/>
        <v>38.56</v>
      </c>
      <c r="K12" s="181">
        <f t="shared" ca="1" si="7"/>
        <v>0</v>
      </c>
      <c r="L12" s="181">
        <f t="shared" ca="1" si="8"/>
        <v>0</v>
      </c>
      <c r="M12" s="182">
        <f t="shared" ca="1" si="9"/>
        <v>173.54</v>
      </c>
      <c r="N12" s="180">
        <f t="shared" ca="1" si="10"/>
        <v>140.00460988821021</v>
      </c>
      <c r="O12" s="181">
        <f t="shared" ca="1" si="11"/>
        <v>39.995390111789789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173.53800000000001</v>
      </c>
      <c r="I13" s="184">
        <f t="shared" ca="1" si="5"/>
        <v>134.97999999999999</v>
      </c>
      <c r="J13" s="181">
        <f t="shared" ca="1" si="6"/>
        <v>38.56</v>
      </c>
      <c r="K13" s="181">
        <f t="shared" ca="1" si="7"/>
        <v>0</v>
      </c>
      <c r="L13" s="181">
        <f t="shared" ca="1" si="8"/>
        <v>0</v>
      </c>
      <c r="M13" s="182">
        <f t="shared" ca="1" si="9"/>
        <v>173.54</v>
      </c>
      <c r="N13" s="180">
        <f t="shared" ca="1" si="10"/>
        <v>140.00460988821021</v>
      </c>
      <c r="O13" s="181">
        <f t="shared" ca="1" si="11"/>
        <v>39.995390111789789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173.53800000000001</v>
      </c>
      <c r="I14" s="184">
        <f t="shared" ca="1" si="5"/>
        <v>134.97999999999999</v>
      </c>
      <c r="J14" s="181">
        <f t="shared" ca="1" si="6"/>
        <v>38.56</v>
      </c>
      <c r="K14" s="181">
        <f t="shared" ca="1" si="7"/>
        <v>0</v>
      </c>
      <c r="L14" s="181">
        <f t="shared" ca="1" si="8"/>
        <v>0</v>
      </c>
      <c r="M14" s="182">
        <f t="shared" ca="1" si="9"/>
        <v>173.54</v>
      </c>
      <c r="N14" s="180">
        <f t="shared" ca="1" si="10"/>
        <v>140.00460988821021</v>
      </c>
      <c r="O14" s="181">
        <f t="shared" ca="1" si="11"/>
        <v>39.995390111789789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173.53800000000001</v>
      </c>
      <c r="I15" s="184">
        <f t="shared" ca="1" si="5"/>
        <v>134.97999999999999</v>
      </c>
      <c r="J15" s="181">
        <f t="shared" ca="1" si="6"/>
        <v>38.56</v>
      </c>
      <c r="K15" s="181">
        <f t="shared" ca="1" si="7"/>
        <v>0</v>
      </c>
      <c r="L15" s="181">
        <f t="shared" ca="1" si="8"/>
        <v>0</v>
      </c>
      <c r="M15" s="182">
        <f t="shared" ca="1" si="9"/>
        <v>173.54</v>
      </c>
      <c r="N15" s="180">
        <f t="shared" ca="1" si="10"/>
        <v>140.00460988821021</v>
      </c>
      <c r="O15" s="181">
        <f t="shared" ca="1" si="11"/>
        <v>39.995390111789789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173.53800000000001</v>
      </c>
      <c r="I16" s="184">
        <f t="shared" ca="1" si="5"/>
        <v>134.97999999999999</v>
      </c>
      <c r="J16" s="181">
        <f t="shared" ca="1" si="6"/>
        <v>38.56</v>
      </c>
      <c r="K16" s="181">
        <f t="shared" ca="1" si="7"/>
        <v>0</v>
      </c>
      <c r="L16" s="181">
        <f t="shared" ca="1" si="8"/>
        <v>0</v>
      </c>
      <c r="M16" s="182">
        <f t="shared" ca="1" si="9"/>
        <v>173.54</v>
      </c>
      <c r="N16" s="180">
        <f t="shared" ca="1" si="10"/>
        <v>140.00460988821021</v>
      </c>
      <c r="O16" s="181">
        <f t="shared" ca="1" si="11"/>
        <v>39.995390111789789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173.53800000000001</v>
      </c>
      <c r="I17" s="184">
        <f t="shared" ca="1" si="5"/>
        <v>134.97999999999999</v>
      </c>
      <c r="J17" s="181">
        <f t="shared" ca="1" si="6"/>
        <v>38.56</v>
      </c>
      <c r="K17" s="181">
        <f t="shared" ca="1" si="7"/>
        <v>0</v>
      </c>
      <c r="L17" s="181">
        <f t="shared" ca="1" si="8"/>
        <v>0</v>
      </c>
      <c r="M17" s="182">
        <f t="shared" ca="1" si="9"/>
        <v>173.54</v>
      </c>
      <c r="N17" s="180">
        <f t="shared" ca="1" si="10"/>
        <v>140.00460988821021</v>
      </c>
      <c r="O17" s="181">
        <f t="shared" ca="1" si="11"/>
        <v>39.995390111789789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173.53800000000001</v>
      </c>
      <c r="I18" s="184">
        <f t="shared" ca="1" si="5"/>
        <v>134.97999999999999</v>
      </c>
      <c r="J18" s="181">
        <f t="shared" ca="1" si="6"/>
        <v>38.56</v>
      </c>
      <c r="K18" s="181">
        <f t="shared" ca="1" si="7"/>
        <v>0</v>
      </c>
      <c r="L18" s="181">
        <f t="shared" ca="1" si="8"/>
        <v>0</v>
      </c>
      <c r="M18" s="182">
        <f t="shared" ca="1" si="9"/>
        <v>173.54</v>
      </c>
      <c r="N18" s="180">
        <f t="shared" ca="1" si="10"/>
        <v>140.00460988821021</v>
      </c>
      <c r="O18" s="181">
        <f t="shared" ca="1" si="11"/>
        <v>39.995390111789789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173.53800000000001</v>
      </c>
      <c r="I19" s="184">
        <f t="shared" ca="1" si="5"/>
        <v>134.97999999999999</v>
      </c>
      <c r="J19" s="181">
        <f t="shared" ca="1" si="6"/>
        <v>38.56</v>
      </c>
      <c r="K19" s="181">
        <f t="shared" ca="1" si="7"/>
        <v>0</v>
      </c>
      <c r="L19" s="181">
        <f t="shared" ca="1" si="8"/>
        <v>0</v>
      </c>
      <c r="M19" s="182">
        <f t="shared" ca="1" si="9"/>
        <v>173.54</v>
      </c>
      <c r="N19" s="180">
        <f t="shared" ca="1" si="10"/>
        <v>140.00460988821021</v>
      </c>
      <c r="O19" s="181">
        <f t="shared" ca="1" si="11"/>
        <v>39.995390111789789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173.53800000000001</v>
      </c>
      <c r="I20" s="184">
        <f t="shared" ca="1" si="5"/>
        <v>134.97999999999999</v>
      </c>
      <c r="J20" s="181">
        <f t="shared" ca="1" si="6"/>
        <v>38.56</v>
      </c>
      <c r="K20" s="181">
        <f t="shared" ca="1" si="7"/>
        <v>0</v>
      </c>
      <c r="L20" s="181">
        <f t="shared" ca="1" si="8"/>
        <v>0</v>
      </c>
      <c r="M20" s="182">
        <f t="shared" ca="1" si="9"/>
        <v>173.54</v>
      </c>
      <c r="N20" s="180">
        <f t="shared" ca="1" si="10"/>
        <v>140.00460988821021</v>
      </c>
      <c r="O20" s="181">
        <f t="shared" ca="1" si="11"/>
        <v>39.995390111789789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</v>
      </c>
      <c r="H21" s="183">
        <f t="shared" ca="1" si="2"/>
        <v>173.53800000000001</v>
      </c>
      <c r="I21" s="184">
        <f t="shared" ca="1" si="5"/>
        <v>134.97999999999999</v>
      </c>
      <c r="J21" s="181">
        <f t="shared" ca="1" si="6"/>
        <v>38.56</v>
      </c>
      <c r="K21" s="181">
        <f t="shared" ca="1" si="7"/>
        <v>0</v>
      </c>
      <c r="L21" s="181">
        <f t="shared" ca="1" si="8"/>
        <v>0</v>
      </c>
      <c r="M21" s="182">
        <f t="shared" ca="1" si="9"/>
        <v>173.54</v>
      </c>
      <c r="N21" s="180">
        <f t="shared" ca="1" si="10"/>
        <v>140.00460988821021</v>
      </c>
      <c r="O21" s="181">
        <f t="shared" ca="1" si="11"/>
        <v>39.995390111789789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180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</v>
      </c>
      <c r="H22" s="183">
        <f t="shared" ca="1" si="2"/>
        <v>173.53800000000001</v>
      </c>
      <c r="I22" s="184">
        <f t="shared" ca="1" si="5"/>
        <v>134.97999999999999</v>
      </c>
      <c r="J22" s="181">
        <f t="shared" ca="1" si="6"/>
        <v>38.56</v>
      </c>
      <c r="K22" s="181">
        <f t="shared" ca="1" si="7"/>
        <v>0</v>
      </c>
      <c r="L22" s="181">
        <f t="shared" ca="1" si="8"/>
        <v>0</v>
      </c>
      <c r="M22" s="182">
        <f t="shared" ca="1" si="9"/>
        <v>173.54</v>
      </c>
      <c r="N22" s="180">
        <f t="shared" ca="1" si="10"/>
        <v>140.00460988821021</v>
      </c>
      <c r="O22" s="181">
        <f t="shared" ca="1" si="11"/>
        <v>39.995390111789789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214.02850799999999</v>
      </c>
      <c r="H23" s="183">
        <f t="shared" ca="1" si="2"/>
        <v>206.344885</v>
      </c>
      <c r="I23" s="184">
        <f t="shared" ca="1" si="5"/>
        <v>170.72</v>
      </c>
      <c r="J23" s="181">
        <f t="shared" ca="1" si="6"/>
        <v>35.619999999999997</v>
      </c>
      <c r="K23" s="181">
        <f t="shared" ca="1" si="7"/>
        <v>0</v>
      </c>
      <c r="L23" s="181">
        <f t="shared" ca="1" si="8"/>
        <v>0</v>
      </c>
      <c r="M23" s="182">
        <f t="shared" ca="1" si="9"/>
        <v>206.34</v>
      </c>
      <c r="N23" s="180">
        <f t="shared" ca="1" si="10"/>
        <v>177.08125853329454</v>
      </c>
      <c r="O23" s="181">
        <f t="shared" ca="1" si="11"/>
        <v>36.947249466705429</v>
      </c>
      <c r="P23" s="181">
        <f t="shared" ca="1" si="12"/>
        <v>0</v>
      </c>
      <c r="Q23" s="181">
        <f t="shared" ca="1" si="13"/>
        <v>0</v>
      </c>
      <c r="R23" s="182">
        <f t="shared" ca="1" si="14"/>
        <v>214.02850799999999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256.56</v>
      </c>
      <c r="H24" s="183">
        <f t="shared" ca="1" si="2"/>
        <v>247.34949599999999</v>
      </c>
      <c r="I24" s="184">
        <f t="shared" ca="1" si="5"/>
        <v>210.17</v>
      </c>
      <c r="J24" s="181">
        <f t="shared" ca="1" si="6"/>
        <v>37.18</v>
      </c>
      <c r="K24" s="181">
        <f t="shared" ca="1" si="7"/>
        <v>0</v>
      </c>
      <c r="L24" s="181">
        <f t="shared" ca="1" si="8"/>
        <v>0</v>
      </c>
      <c r="M24" s="182">
        <f t="shared" ca="1" si="9"/>
        <v>247.35</v>
      </c>
      <c r="N24" s="180">
        <f t="shared" ca="1" si="10"/>
        <v>217.99561431170406</v>
      </c>
      <c r="O24" s="181">
        <f t="shared" ca="1" si="11"/>
        <v>38.564385688295935</v>
      </c>
      <c r="P24" s="181">
        <f t="shared" ca="1" si="12"/>
        <v>0</v>
      </c>
      <c r="Q24" s="181">
        <f t="shared" ca="1" si="13"/>
        <v>0</v>
      </c>
      <c r="R24" s="182">
        <f t="shared" ca="1" si="14"/>
        <v>256.56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293.36380000000003</v>
      </c>
      <c r="H25" s="183">
        <f t="shared" ca="1" si="2"/>
        <v>282.83204000000001</v>
      </c>
      <c r="I25" s="184">
        <f t="shared" ca="1" si="5"/>
        <v>245.65</v>
      </c>
      <c r="J25" s="181">
        <f t="shared" ca="1" si="6"/>
        <v>37.18</v>
      </c>
      <c r="K25" s="181">
        <f t="shared" ca="1" si="7"/>
        <v>0</v>
      </c>
      <c r="L25" s="181">
        <f t="shared" ca="1" si="8"/>
        <v>0</v>
      </c>
      <c r="M25" s="182">
        <f t="shared" ca="1" si="9"/>
        <v>282.83</v>
      </c>
      <c r="N25" s="180">
        <f t="shared" ca="1" si="10"/>
        <v>254.79905763179298</v>
      </c>
      <c r="O25" s="181">
        <f t="shared" ca="1" si="11"/>
        <v>38.56474236820705</v>
      </c>
      <c r="P25" s="181">
        <f t="shared" ca="1" si="12"/>
        <v>0</v>
      </c>
      <c r="Q25" s="181">
        <f t="shared" ca="1" si="13"/>
        <v>0</v>
      </c>
      <c r="R25" s="182">
        <f t="shared" ca="1" si="14"/>
        <v>293.36380000000003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319.25319999999999</v>
      </c>
      <c r="H26" s="183">
        <f t="shared" ca="1" si="2"/>
        <v>307.79201</v>
      </c>
      <c r="I26" s="184">
        <f t="shared" ca="1" si="5"/>
        <v>245.65</v>
      </c>
      <c r="J26" s="181">
        <f t="shared" ca="1" si="6"/>
        <v>57.62</v>
      </c>
      <c r="K26" s="181">
        <f t="shared" ca="1" si="7"/>
        <v>4.51</v>
      </c>
      <c r="L26" s="181">
        <f t="shared" ca="1" si="8"/>
        <v>0</v>
      </c>
      <c r="M26" s="182">
        <f t="shared" ca="1" si="9"/>
        <v>307.77999999999997</v>
      </c>
      <c r="N26" s="180">
        <f t="shared" ca="1" si="10"/>
        <v>254.80716284358962</v>
      </c>
      <c r="O26" s="181">
        <f t="shared" ca="1" si="11"/>
        <v>59.767916641757104</v>
      </c>
      <c r="P26" s="181">
        <f t="shared" ca="1" si="12"/>
        <v>4.6781205146533242</v>
      </c>
      <c r="Q26" s="181">
        <f t="shared" ca="1" si="13"/>
        <v>0</v>
      </c>
      <c r="R26" s="182">
        <f t="shared" ca="1" si="14"/>
        <v>319.25320000000005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336.88069999999999</v>
      </c>
      <c r="H27" s="183">
        <f t="shared" ca="1" si="2"/>
        <v>324.78668299999998</v>
      </c>
      <c r="I27" s="184">
        <f t="shared" ca="1" si="5"/>
        <v>245.66</v>
      </c>
      <c r="J27" s="181">
        <f t="shared" ca="1" si="6"/>
        <v>79.13</v>
      </c>
      <c r="K27" s="181">
        <f t="shared" ca="1" si="7"/>
        <v>0</v>
      </c>
      <c r="L27" s="181">
        <f t="shared" ca="1" si="8"/>
        <v>0</v>
      </c>
      <c r="M27" s="182">
        <f t="shared" ca="1" si="9"/>
        <v>324.78999999999996</v>
      </c>
      <c r="N27" s="180">
        <f t="shared" ca="1" si="10"/>
        <v>254.80499018442686</v>
      </c>
      <c r="O27" s="181">
        <f t="shared" ca="1" si="11"/>
        <v>82.07570981557312</v>
      </c>
      <c r="P27" s="181">
        <f t="shared" ca="1" si="12"/>
        <v>0</v>
      </c>
      <c r="Q27" s="181">
        <f t="shared" ca="1" si="13"/>
        <v>0</v>
      </c>
      <c r="R27" s="182">
        <f t="shared" ca="1" si="14"/>
        <v>336.88069999999999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336.88069999999999</v>
      </c>
      <c r="H28" s="183">
        <f t="shared" ca="1" si="2"/>
        <v>324.78668299999998</v>
      </c>
      <c r="I28" s="184">
        <f t="shared" ca="1" si="5"/>
        <v>245.66</v>
      </c>
      <c r="J28" s="181">
        <f t="shared" ca="1" si="6"/>
        <v>79.13</v>
      </c>
      <c r="K28" s="181">
        <f t="shared" ca="1" si="7"/>
        <v>0</v>
      </c>
      <c r="L28" s="181">
        <f t="shared" ca="1" si="8"/>
        <v>0</v>
      </c>
      <c r="M28" s="182">
        <f t="shared" ca="1" si="9"/>
        <v>324.78999999999996</v>
      </c>
      <c r="N28" s="180">
        <f t="shared" ca="1" si="10"/>
        <v>254.80499018442686</v>
      </c>
      <c r="O28" s="181">
        <f t="shared" ca="1" si="11"/>
        <v>82.07570981557312</v>
      </c>
      <c r="P28" s="181">
        <f t="shared" ca="1" si="12"/>
        <v>0</v>
      </c>
      <c r="Q28" s="181">
        <f t="shared" ca="1" si="13"/>
        <v>0</v>
      </c>
      <c r="R28" s="182">
        <f t="shared" ca="1" si="14"/>
        <v>336.88069999999999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336.88069999999999</v>
      </c>
      <c r="H29" s="183">
        <f t="shared" ca="1" si="2"/>
        <v>324.78668299999998</v>
      </c>
      <c r="I29" s="184">
        <f t="shared" ca="1" si="5"/>
        <v>245.66</v>
      </c>
      <c r="J29" s="181">
        <f t="shared" ca="1" si="6"/>
        <v>79.13</v>
      </c>
      <c r="K29" s="181">
        <f t="shared" ca="1" si="7"/>
        <v>0</v>
      </c>
      <c r="L29" s="181">
        <f t="shared" ca="1" si="8"/>
        <v>0</v>
      </c>
      <c r="M29" s="182">
        <f t="shared" ca="1" si="9"/>
        <v>324.78999999999996</v>
      </c>
      <c r="N29" s="180">
        <f t="shared" ca="1" si="10"/>
        <v>254.80499018442686</v>
      </c>
      <c r="O29" s="181">
        <f t="shared" ca="1" si="11"/>
        <v>82.07570981557312</v>
      </c>
      <c r="P29" s="181">
        <f t="shared" ca="1" si="12"/>
        <v>0</v>
      </c>
      <c r="Q29" s="181">
        <f t="shared" ca="1" si="13"/>
        <v>0</v>
      </c>
      <c r="R29" s="182">
        <f t="shared" ca="1" si="14"/>
        <v>336.88069999999999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329.298092</v>
      </c>
      <c r="I32" s="184">
        <f t="shared" ca="1" si="5"/>
        <v>245.65</v>
      </c>
      <c r="J32" s="181">
        <f t="shared" ca="1" si="6"/>
        <v>79.13</v>
      </c>
      <c r="K32" s="181">
        <f t="shared" ca="1" si="7"/>
        <v>4.51</v>
      </c>
      <c r="L32" s="181">
        <f t="shared" ca="1" si="8"/>
        <v>0</v>
      </c>
      <c r="M32" s="182">
        <f t="shared" ca="1" si="9"/>
        <v>329.28999999999996</v>
      </c>
      <c r="N32" s="180">
        <f t="shared" ca="1" si="10"/>
        <v>254.80348193082079</v>
      </c>
      <c r="O32" s="181">
        <f t="shared" ca="1" si="11"/>
        <v>82.078565134076328</v>
      </c>
      <c r="P32" s="181">
        <f t="shared" ca="1" si="12"/>
        <v>4.6780529351027962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329.298092</v>
      </c>
      <c r="I33" s="184">
        <f t="shared" ca="1" si="5"/>
        <v>245.65</v>
      </c>
      <c r="J33" s="181">
        <f t="shared" ca="1" si="6"/>
        <v>79.13</v>
      </c>
      <c r="K33" s="181">
        <f t="shared" ca="1" si="7"/>
        <v>4.51</v>
      </c>
      <c r="L33" s="181">
        <f t="shared" ca="1" si="8"/>
        <v>0</v>
      </c>
      <c r="M33" s="182">
        <f t="shared" ca="1" si="9"/>
        <v>329.28999999999996</v>
      </c>
      <c r="N33" s="180">
        <f t="shared" ca="1" si="10"/>
        <v>254.80348193082079</v>
      </c>
      <c r="O33" s="181">
        <f t="shared" ca="1" si="11"/>
        <v>82.078565134076328</v>
      </c>
      <c r="P33" s="181">
        <f t="shared" ca="1" si="12"/>
        <v>4.6780529351027962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329.298092</v>
      </c>
      <c r="I34" s="184">
        <f t="shared" ca="1" si="5"/>
        <v>245.65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329.28999999999996</v>
      </c>
      <c r="N34" s="180">
        <f t="shared" ca="1" si="10"/>
        <v>254.80348193082079</v>
      </c>
      <c r="O34" s="181">
        <f t="shared" ca="1" si="11"/>
        <v>82.078565134076328</v>
      </c>
      <c r="P34" s="181">
        <f t="shared" ca="1" si="12"/>
        <v>4.6780529351027962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329.298092</v>
      </c>
      <c r="I38" s="184">
        <f t="shared" ca="1" si="5"/>
        <v>245.65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329.28999999999996</v>
      </c>
      <c r="N38" s="180">
        <f t="shared" ca="1" si="10"/>
        <v>254.80348193082079</v>
      </c>
      <c r="O38" s="181">
        <f t="shared" ca="1" si="11"/>
        <v>82.078565134076328</v>
      </c>
      <c r="P38" s="181">
        <f t="shared" ca="1" si="12"/>
        <v>4.6780529351027962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329.298092</v>
      </c>
      <c r="I39" s="184">
        <f t="shared" ca="1" si="5"/>
        <v>245.65</v>
      </c>
      <c r="J39" s="181">
        <f t="shared" ca="1" si="6"/>
        <v>79.13</v>
      </c>
      <c r="K39" s="181">
        <f t="shared" ca="1" si="7"/>
        <v>4.51</v>
      </c>
      <c r="L39" s="181">
        <f t="shared" ca="1" si="8"/>
        <v>0</v>
      </c>
      <c r="M39" s="182">
        <f t="shared" ca="1" si="9"/>
        <v>329.28999999999996</v>
      </c>
      <c r="N39" s="180">
        <f t="shared" ca="1" si="10"/>
        <v>254.80348193082079</v>
      </c>
      <c r="O39" s="181">
        <f t="shared" ca="1" si="11"/>
        <v>82.078565134076328</v>
      </c>
      <c r="P39" s="181">
        <f t="shared" ca="1" si="12"/>
        <v>4.6780529351027962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329.298092</v>
      </c>
      <c r="I40" s="184">
        <f t="shared" ca="1" si="5"/>
        <v>245.65</v>
      </c>
      <c r="J40" s="181">
        <f t="shared" ca="1" si="6"/>
        <v>79.13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329.28999999999996</v>
      </c>
      <c r="N40" s="180">
        <f t="shared" ca="1" si="10"/>
        <v>254.80348193082079</v>
      </c>
      <c r="O40" s="181">
        <f t="shared" ca="1" si="11"/>
        <v>82.078565134076328</v>
      </c>
      <c r="P40" s="181">
        <f t="shared" ca="1" si="12"/>
        <v>4.6780529351027962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329.298092</v>
      </c>
      <c r="I41" s="184">
        <f t="shared" ca="1" si="5"/>
        <v>245.65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329.28999999999996</v>
      </c>
      <c r="N41" s="180">
        <f t="shared" ca="1" si="10"/>
        <v>254.80348193082079</v>
      </c>
      <c r="O41" s="181">
        <f t="shared" ca="1" si="11"/>
        <v>82.078565134076328</v>
      </c>
      <c r="P41" s="181">
        <f t="shared" ca="1" si="12"/>
        <v>4.6780529351027962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325.04320000000001</v>
      </c>
      <c r="H44" s="183">
        <f t="shared" ca="1" si="2"/>
        <v>313.37414899999999</v>
      </c>
      <c r="I44" s="184">
        <f t="shared" ca="1" si="5"/>
        <v>245.65</v>
      </c>
      <c r="J44" s="181">
        <f t="shared" ca="1" si="6"/>
        <v>63.21</v>
      </c>
      <c r="K44" s="181">
        <f t="shared" ca="1" si="7"/>
        <v>4.51</v>
      </c>
      <c r="L44" s="181">
        <f t="shared" ca="1" si="8"/>
        <v>0</v>
      </c>
      <c r="M44" s="182">
        <f t="shared" ca="1" si="9"/>
        <v>313.37</v>
      </c>
      <c r="N44" s="180">
        <f t="shared" ca="1" si="10"/>
        <v>254.80059380285289</v>
      </c>
      <c r="O44" s="181">
        <f t="shared" ca="1" si="11"/>
        <v>65.564606286498403</v>
      </c>
      <c r="P44" s="181">
        <f t="shared" ca="1" si="12"/>
        <v>4.6779999106487535</v>
      </c>
      <c r="Q44" s="181">
        <f t="shared" ca="1" si="13"/>
        <v>0</v>
      </c>
      <c r="R44" s="182">
        <f t="shared" ca="1" si="14"/>
        <v>325.04320000000001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321.48320000000001</v>
      </c>
      <c r="H45" s="183">
        <f t="shared" ca="1" si="2"/>
        <v>309.94195300000001</v>
      </c>
      <c r="I45" s="184">
        <f t="shared" ca="1" si="5"/>
        <v>245.65</v>
      </c>
      <c r="J45" s="181">
        <f t="shared" ca="1" si="6"/>
        <v>59.77</v>
      </c>
      <c r="K45" s="181">
        <f t="shared" ca="1" si="7"/>
        <v>4.51</v>
      </c>
      <c r="L45" s="181">
        <f t="shared" ca="1" si="8"/>
        <v>0</v>
      </c>
      <c r="M45" s="182">
        <f t="shared" ca="1" si="9"/>
        <v>309.93</v>
      </c>
      <c r="N45" s="180">
        <f t="shared" ca="1" si="10"/>
        <v>254.80704701061529</v>
      </c>
      <c r="O45" s="181">
        <f t="shared" ca="1" si="11"/>
        <v>61.99803460136161</v>
      </c>
      <c r="P45" s="181">
        <f t="shared" ca="1" si="12"/>
        <v>4.6781183880231021</v>
      </c>
      <c r="Q45" s="181">
        <f t="shared" ca="1" si="13"/>
        <v>0</v>
      </c>
      <c r="R45" s="182">
        <f t="shared" ca="1" si="14"/>
        <v>321.48320000000001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324.48320000000001</v>
      </c>
      <c r="H46" s="183">
        <f t="shared" ca="1" si="2"/>
        <v>312.83425299999999</v>
      </c>
      <c r="I46" s="184">
        <f t="shared" ca="1" si="5"/>
        <v>245.65</v>
      </c>
      <c r="J46" s="181">
        <f t="shared" ca="1" si="6"/>
        <v>62.67</v>
      </c>
      <c r="K46" s="181">
        <f t="shared" ca="1" si="7"/>
        <v>4.51</v>
      </c>
      <c r="L46" s="181">
        <f t="shared" ca="1" si="8"/>
        <v>0</v>
      </c>
      <c r="M46" s="182">
        <f t="shared" ca="1" si="9"/>
        <v>312.83</v>
      </c>
      <c r="N46" s="180">
        <f t="shared" ca="1" si="10"/>
        <v>254.80068433334395</v>
      </c>
      <c r="O46" s="181">
        <f t="shared" ca="1" si="11"/>
        <v>65.004514093916811</v>
      </c>
      <c r="P46" s="181">
        <f t="shared" ca="1" si="12"/>
        <v>4.6780015727391868</v>
      </c>
      <c r="Q46" s="181">
        <f t="shared" ca="1" si="13"/>
        <v>0</v>
      </c>
      <c r="R46" s="182">
        <f t="shared" ca="1" si="14"/>
        <v>324.4831999999999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319.48320000000001</v>
      </c>
      <c r="H47" s="183">
        <f t="shared" ca="1" si="2"/>
        <v>308.01375300000001</v>
      </c>
      <c r="I47" s="184">
        <f t="shared" ca="1" si="5"/>
        <v>245.65</v>
      </c>
      <c r="J47" s="181">
        <f t="shared" ca="1" si="6"/>
        <v>57.85</v>
      </c>
      <c r="K47" s="181">
        <f t="shared" ca="1" si="7"/>
        <v>4.51</v>
      </c>
      <c r="L47" s="181">
        <f t="shared" ca="1" si="8"/>
        <v>0</v>
      </c>
      <c r="M47" s="182">
        <f t="shared" ca="1" si="9"/>
        <v>308.01</v>
      </c>
      <c r="N47" s="180">
        <f t="shared" ca="1" si="10"/>
        <v>254.80032492451542</v>
      </c>
      <c r="O47" s="181">
        <f t="shared" ca="1" si="11"/>
        <v>60.004880101295413</v>
      </c>
      <c r="P47" s="181">
        <f t="shared" ca="1" si="12"/>
        <v>4.6779949741891489</v>
      </c>
      <c r="Q47" s="181">
        <f t="shared" ca="1" si="13"/>
        <v>0</v>
      </c>
      <c r="R47" s="182">
        <f t="shared" ca="1" si="14"/>
        <v>319.48320000000001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291.23939999999999</v>
      </c>
      <c r="H48" s="183">
        <f t="shared" ca="1" si="2"/>
        <v>280.783906</v>
      </c>
      <c r="I48" s="184">
        <f t="shared" ca="1" si="5"/>
        <v>218.42</v>
      </c>
      <c r="J48" s="181">
        <f t="shared" ca="1" si="6"/>
        <v>57.85</v>
      </c>
      <c r="K48" s="181">
        <f t="shared" ca="1" si="7"/>
        <v>4.51</v>
      </c>
      <c r="L48" s="181">
        <f t="shared" ca="1" si="8"/>
        <v>0</v>
      </c>
      <c r="M48" s="182">
        <f t="shared" ca="1" si="9"/>
        <v>280.77999999999997</v>
      </c>
      <c r="N48" s="180">
        <f t="shared" ca="1" si="10"/>
        <v>226.55641337702113</v>
      </c>
      <c r="O48" s="181">
        <f t="shared" ca="1" si="11"/>
        <v>60.004983581451661</v>
      </c>
      <c r="P48" s="181">
        <f t="shared" ca="1" si="12"/>
        <v>4.6780030415271741</v>
      </c>
      <c r="Q48" s="181">
        <f t="shared" ca="1" si="13"/>
        <v>0</v>
      </c>
      <c r="R48" s="182">
        <f t="shared" ca="1" si="14"/>
        <v>291.23939999999999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244.67939999999999</v>
      </c>
      <c r="H49" s="183">
        <f t="shared" ca="1" si="2"/>
        <v>235.89541</v>
      </c>
      <c r="I49" s="184">
        <f t="shared" ca="1" si="5"/>
        <v>173.54</v>
      </c>
      <c r="J49" s="181">
        <f t="shared" ca="1" si="6"/>
        <v>57.85</v>
      </c>
      <c r="K49" s="181">
        <f t="shared" ca="1" si="7"/>
        <v>4.51</v>
      </c>
      <c r="L49" s="181">
        <f t="shared" ca="1" si="8"/>
        <v>0</v>
      </c>
      <c r="M49" s="182">
        <f t="shared" ca="1" si="9"/>
        <v>235.89999999999998</v>
      </c>
      <c r="N49" s="180">
        <f t="shared" ca="1" si="10"/>
        <v>179.99857175074183</v>
      </c>
      <c r="O49" s="181">
        <f t="shared" ca="1" si="11"/>
        <v>60.002981305637981</v>
      </c>
      <c r="P49" s="181">
        <f t="shared" ca="1" si="12"/>
        <v>4.6778469436201773</v>
      </c>
      <c r="Q49" s="181">
        <f t="shared" ca="1" si="13"/>
        <v>0</v>
      </c>
      <c r="R49" s="182">
        <f t="shared" ca="1" si="14"/>
        <v>244.67939999999999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234.67939999999999</v>
      </c>
      <c r="H50" s="183">
        <f t="shared" ca="1" si="2"/>
        <v>226.25441000000001</v>
      </c>
      <c r="I50" s="184">
        <f t="shared" ca="1" si="5"/>
        <v>154.25</v>
      </c>
      <c r="J50" s="181">
        <f t="shared" ca="1" si="6"/>
        <v>67.489999999999995</v>
      </c>
      <c r="K50" s="181">
        <f t="shared" ca="1" si="7"/>
        <v>4.51</v>
      </c>
      <c r="L50" s="181">
        <f t="shared" ca="1" si="8"/>
        <v>0</v>
      </c>
      <c r="M50" s="182">
        <f t="shared" ca="1" si="9"/>
        <v>226.25</v>
      </c>
      <c r="N50" s="180">
        <f t="shared" ca="1" si="10"/>
        <v>159.99689480662983</v>
      </c>
      <c r="O50" s="181">
        <f t="shared" ca="1" si="11"/>
        <v>70.004476048618784</v>
      </c>
      <c r="P50" s="181">
        <f t="shared" ca="1" si="12"/>
        <v>4.678029144751382</v>
      </c>
      <c r="Q50" s="181">
        <f t="shared" ca="1" si="13"/>
        <v>0</v>
      </c>
      <c r="R50" s="182">
        <f t="shared" ca="1" si="14"/>
        <v>234.67939999999999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216.709823</v>
      </c>
      <c r="H51" s="183">
        <f t="shared" ca="1" si="2"/>
        <v>208.92993999999999</v>
      </c>
      <c r="I51" s="184">
        <f t="shared" ca="1" si="5"/>
        <v>136.25</v>
      </c>
      <c r="J51" s="181">
        <f t="shared" ca="1" si="6"/>
        <v>68.13</v>
      </c>
      <c r="K51" s="181">
        <f t="shared" ca="1" si="7"/>
        <v>4.55</v>
      </c>
      <c r="L51" s="181">
        <f t="shared" ca="1" si="8"/>
        <v>0</v>
      </c>
      <c r="M51" s="182">
        <f t="shared" ca="1" si="9"/>
        <v>208.93</v>
      </c>
      <c r="N51" s="180">
        <f t="shared" ca="1" si="10"/>
        <v>141.32347381299954</v>
      </c>
      <c r="O51" s="181">
        <f t="shared" ca="1" si="11"/>
        <v>70.666923089025019</v>
      </c>
      <c r="P51" s="181">
        <f t="shared" ca="1" si="12"/>
        <v>4.7194260979753979</v>
      </c>
      <c r="Q51" s="181">
        <f t="shared" ca="1" si="13"/>
        <v>0</v>
      </c>
      <c r="R51" s="182">
        <f t="shared" ca="1" si="14"/>
        <v>216.70982299999994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214.67939999999999</v>
      </c>
      <c r="H52" s="183">
        <f t="shared" ca="1" si="2"/>
        <v>206.97241</v>
      </c>
      <c r="I52" s="184">
        <f t="shared" ca="1" si="5"/>
        <v>134.97</v>
      </c>
      <c r="J52" s="181">
        <f t="shared" ca="1" si="6"/>
        <v>67.489999999999995</v>
      </c>
      <c r="K52" s="181">
        <f t="shared" ca="1" si="7"/>
        <v>4.51</v>
      </c>
      <c r="L52" s="181">
        <f t="shared" ca="1" si="8"/>
        <v>0</v>
      </c>
      <c r="M52" s="182">
        <f t="shared" ca="1" si="9"/>
        <v>206.96999999999997</v>
      </c>
      <c r="N52" s="180">
        <f t="shared" ca="1" si="10"/>
        <v>139.99748088128712</v>
      </c>
      <c r="O52" s="181">
        <f t="shared" ca="1" si="11"/>
        <v>70.003926685026812</v>
      </c>
      <c r="P52" s="181">
        <f t="shared" ca="1" si="12"/>
        <v>4.6779924336860406</v>
      </c>
      <c r="Q52" s="181">
        <f t="shared" ca="1" si="13"/>
        <v>0</v>
      </c>
      <c r="R52" s="182">
        <f t="shared" ca="1" si="14"/>
        <v>214.67939999999996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214.67939999999999</v>
      </c>
      <c r="H53" s="183">
        <f t="shared" ca="1" si="2"/>
        <v>206.97241</v>
      </c>
      <c r="I53" s="184">
        <f t="shared" ca="1" si="5"/>
        <v>134.97</v>
      </c>
      <c r="J53" s="181">
        <f t="shared" ca="1" si="6"/>
        <v>67.489999999999995</v>
      </c>
      <c r="K53" s="181">
        <f t="shared" ca="1" si="7"/>
        <v>4.51</v>
      </c>
      <c r="L53" s="181">
        <f t="shared" ca="1" si="8"/>
        <v>0</v>
      </c>
      <c r="M53" s="182">
        <f t="shared" ca="1" si="9"/>
        <v>206.96999999999997</v>
      </c>
      <c r="N53" s="180">
        <f t="shared" ca="1" si="10"/>
        <v>139.99748088128712</v>
      </c>
      <c r="O53" s="181">
        <f t="shared" ca="1" si="11"/>
        <v>70.003926685026812</v>
      </c>
      <c r="P53" s="181">
        <f t="shared" ca="1" si="12"/>
        <v>4.6779924336860406</v>
      </c>
      <c r="Q53" s="181">
        <f t="shared" ca="1" si="13"/>
        <v>0</v>
      </c>
      <c r="R53" s="182">
        <f t="shared" ca="1" si="14"/>
        <v>214.67939999999996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204.67939999999999</v>
      </c>
      <c r="H54" s="183">
        <f t="shared" ca="1" si="2"/>
        <v>197.33141000000001</v>
      </c>
      <c r="I54" s="184">
        <f t="shared" ca="1" si="5"/>
        <v>134.97</v>
      </c>
      <c r="J54" s="181">
        <f t="shared" ca="1" si="6"/>
        <v>57.85</v>
      </c>
      <c r="K54" s="181">
        <f t="shared" ca="1" si="7"/>
        <v>4.51</v>
      </c>
      <c r="L54" s="181">
        <f t="shared" ca="1" si="8"/>
        <v>0</v>
      </c>
      <c r="M54" s="182">
        <f t="shared" ca="1" si="9"/>
        <v>197.32999999999998</v>
      </c>
      <c r="N54" s="180">
        <f t="shared" ca="1" si="10"/>
        <v>139.99685105153802</v>
      </c>
      <c r="O54" s="181">
        <f t="shared" ca="1" si="11"/>
        <v>60.004577560431763</v>
      </c>
      <c r="P54" s="181">
        <f t="shared" ca="1" si="12"/>
        <v>4.677971388030203</v>
      </c>
      <c r="Q54" s="181">
        <f t="shared" ca="1" si="13"/>
        <v>0</v>
      </c>
      <c r="R54" s="182">
        <f t="shared" ca="1" si="14"/>
        <v>204.67939999999999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216.61006699999999</v>
      </c>
      <c r="H55" s="183">
        <f t="shared" ca="1" si="2"/>
        <v>208.833766</v>
      </c>
      <c r="I55" s="184">
        <f t="shared" ca="1" si="5"/>
        <v>131.65</v>
      </c>
      <c r="J55" s="181">
        <f t="shared" ca="1" si="6"/>
        <v>77.180000000000007</v>
      </c>
      <c r="K55" s="181">
        <f t="shared" ca="1" si="7"/>
        <v>0</v>
      </c>
      <c r="L55" s="181">
        <f t="shared" ca="1" si="8"/>
        <v>0</v>
      </c>
      <c r="M55" s="182">
        <f t="shared" ca="1" si="9"/>
        <v>208.83</v>
      </c>
      <c r="N55" s="180">
        <f t="shared" ca="1" si="10"/>
        <v>136.55468716443994</v>
      </c>
      <c r="O55" s="181">
        <f t="shared" ca="1" si="11"/>
        <v>80.055379835560004</v>
      </c>
      <c r="P55" s="181">
        <f t="shared" ca="1" si="12"/>
        <v>0</v>
      </c>
      <c r="Q55" s="181">
        <f t="shared" ca="1" si="13"/>
        <v>0</v>
      </c>
      <c r="R55" s="182">
        <f t="shared" ca="1" si="14"/>
        <v>216.61006699999996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222.07689999999999</v>
      </c>
      <c r="H56" s="183">
        <f t="shared" ca="1" si="2"/>
        <v>214.10433900000001</v>
      </c>
      <c r="I56" s="184">
        <f t="shared" ca="1" si="5"/>
        <v>134.97</v>
      </c>
      <c r="J56" s="181">
        <f t="shared" ca="1" si="6"/>
        <v>79.13</v>
      </c>
      <c r="K56" s="181">
        <f t="shared" ca="1" si="7"/>
        <v>0</v>
      </c>
      <c r="L56" s="181">
        <f t="shared" ca="1" si="8"/>
        <v>0</v>
      </c>
      <c r="M56" s="182">
        <f t="shared" ca="1" si="9"/>
        <v>214.1</v>
      </c>
      <c r="N56" s="180">
        <f t="shared" ca="1" si="10"/>
        <v>139.99868843063987</v>
      </c>
      <c r="O56" s="181">
        <f t="shared" ca="1" si="11"/>
        <v>82.078211569360107</v>
      </c>
      <c r="P56" s="181">
        <f t="shared" ca="1" si="12"/>
        <v>0</v>
      </c>
      <c r="Q56" s="181">
        <f t="shared" ca="1" si="13"/>
        <v>0</v>
      </c>
      <c r="R56" s="182">
        <f t="shared" ca="1" si="14"/>
        <v>222.07689999999997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222.07689999999999</v>
      </c>
      <c r="H57" s="183">
        <f t="shared" ca="1" si="2"/>
        <v>214.10433900000001</v>
      </c>
      <c r="I57" s="184">
        <f t="shared" ca="1" si="5"/>
        <v>134.97</v>
      </c>
      <c r="J57" s="181">
        <f t="shared" ca="1" si="6"/>
        <v>79.13</v>
      </c>
      <c r="K57" s="181">
        <f t="shared" ca="1" si="7"/>
        <v>0</v>
      </c>
      <c r="L57" s="181">
        <f t="shared" ca="1" si="8"/>
        <v>0</v>
      </c>
      <c r="M57" s="182">
        <f t="shared" ca="1" si="9"/>
        <v>214.1</v>
      </c>
      <c r="N57" s="180">
        <f t="shared" ca="1" si="10"/>
        <v>139.99868843063987</v>
      </c>
      <c r="O57" s="181">
        <f t="shared" ca="1" si="11"/>
        <v>82.078211569360107</v>
      </c>
      <c r="P57" s="181">
        <f t="shared" ca="1" si="12"/>
        <v>0</v>
      </c>
      <c r="Q57" s="181">
        <f t="shared" ca="1" si="13"/>
        <v>0</v>
      </c>
      <c r="R57" s="182">
        <f t="shared" ca="1" si="14"/>
        <v>222.07689999999997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226.75630000000001</v>
      </c>
      <c r="H58" s="183">
        <f t="shared" ca="1" si="2"/>
        <v>218.61574899999999</v>
      </c>
      <c r="I58" s="184">
        <f t="shared" ca="1" si="5"/>
        <v>134.97</v>
      </c>
      <c r="J58" s="181">
        <f t="shared" ca="1" si="6"/>
        <v>79.13</v>
      </c>
      <c r="K58" s="181">
        <f t="shared" ca="1" si="7"/>
        <v>4.51</v>
      </c>
      <c r="L58" s="181">
        <f t="shared" ca="1" si="8"/>
        <v>0</v>
      </c>
      <c r="M58" s="182">
        <f t="shared" ca="1" si="9"/>
        <v>218.60999999999999</v>
      </c>
      <c r="N58" s="180">
        <f t="shared" ca="1" si="10"/>
        <v>139.99953255111842</v>
      </c>
      <c r="O58" s="181">
        <f t="shared" ca="1" si="11"/>
        <v>82.078706458990894</v>
      </c>
      <c r="P58" s="181">
        <f t="shared" ca="1" si="12"/>
        <v>4.6780609898906729</v>
      </c>
      <c r="Q58" s="181">
        <f t="shared" ca="1" si="13"/>
        <v>0</v>
      </c>
      <c r="R58" s="182">
        <f t="shared" ca="1" si="14"/>
        <v>226.75629999999998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226.75630000000001</v>
      </c>
      <c r="H59" s="183">
        <f t="shared" ca="1" si="2"/>
        <v>218.61574899999999</v>
      </c>
      <c r="I59" s="184">
        <f t="shared" ca="1" si="5"/>
        <v>134.97</v>
      </c>
      <c r="J59" s="181">
        <f t="shared" ca="1" si="6"/>
        <v>79.13</v>
      </c>
      <c r="K59" s="181">
        <f t="shared" ca="1" si="7"/>
        <v>4.51</v>
      </c>
      <c r="L59" s="181">
        <f t="shared" ca="1" si="8"/>
        <v>0</v>
      </c>
      <c r="M59" s="182">
        <f t="shared" ca="1" si="9"/>
        <v>218.60999999999999</v>
      </c>
      <c r="N59" s="180">
        <f t="shared" ca="1" si="10"/>
        <v>139.99953255111842</v>
      </c>
      <c r="O59" s="181">
        <f t="shared" ca="1" si="11"/>
        <v>82.078706458990894</v>
      </c>
      <c r="P59" s="181">
        <f t="shared" ca="1" si="12"/>
        <v>4.6780609898906729</v>
      </c>
      <c r="Q59" s="181">
        <f t="shared" ca="1" si="13"/>
        <v>0</v>
      </c>
      <c r="R59" s="182">
        <f t="shared" ca="1" si="14"/>
        <v>226.75629999999998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226.75630000000001</v>
      </c>
      <c r="H60" s="183">
        <f t="shared" ca="1" si="2"/>
        <v>218.61574899999999</v>
      </c>
      <c r="I60" s="184">
        <f t="shared" ca="1" si="5"/>
        <v>134.97</v>
      </c>
      <c r="J60" s="181">
        <f t="shared" ca="1" si="6"/>
        <v>79.13</v>
      </c>
      <c r="K60" s="181">
        <f t="shared" ca="1" si="7"/>
        <v>4.51</v>
      </c>
      <c r="L60" s="181">
        <f t="shared" ca="1" si="8"/>
        <v>0</v>
      </c>
      <c r="M60" s="182">
        <f t="shared" ca="1" si="9"/>
        <v>218.60999999999999</v>
      </c>
      <c r="N60" s="180">
        <f t="shared" ca="1" si="10"/>
        <v>139.99953255111842</v>
      </c>
      <c r="O60" s="181">
        <f t="shared" ca="1" si="11"/>
        <v>82.078706458990894</v>
      </c>
      <c r="P60" s="181">
        <f t="shared" ca="1" si="12"/>
        <v>4.6780609898906729</v>
      </c>
      <c r="Q60" s="181">
        <f t="shared" ca="1" si="13"/>
        <v>0</v>
      </c>
      <c r="R60" s="182">
        <f t="shared" ca="1" si="14"/>
        <v>226.75629999999998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226.75630000000001</v>
      </c>
      <c r="H61" s="183">
        <f t="shared" ca="1" si="2"/>
        <v>218.61574899999999</v>
      </c>
      <c r="I61" s="184">
        <f t="shared" ca="1" si="5"/>
        <v>134.97</v>
      </c>
      <c r="J61" s="181">
        <f t="shared" ca="1" si="6"/>
        <v>79.13</v>
      </c>
      <c r="K61" s="181">
        <f t="shared" ca="1" si="7"/>
        <v>4.51</v>
      </c>
      <c r="L61" s="181">
        <f t="shared" ca="1" si="8"/>
        <v>0</v>
      </c>
      <c r="M61" s="182">
        <f t="shared" ca="1" si="9"/>
        <v>218.60999999999999</v>
      </c>
      <c r="N61" s="180">
        <f t="shared" ca="1" si="10"/>
        <v>139.99953255111842</v>
      </c>
      <c r="O61" s="181">
        <f t="shared" ca="1" si="11"/>
        <v>82.078706458990894</v>
      </c>
      <c r="P61" s="181">
        <f t="shared" ca="1" si="12"/>
        <v>4.6780609898906729</v>
      </c>
      <c r="Q61" s="181">
        <f t="shared" ca="1" si="13"/>
        <v>0</v>
      </c>
      <c r="R61" s="182">
        <f t="shared" ca="1" si="14"/>
        <v>226.75629999999998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226.75630000000001</v>
      </c>
      <c r="H62" s="183">
        <f t="shared" ca="1" si="2"/>
        <v>218.61574899999999</v>
      </c>
      <c r="I62" s="184">
        <f t="shared" ca="1" si="5"/>
        <v>134.97</v>
      </c>
      <c r="J62" s="181">
        <f t="shared" ca="1" si="6"/>
        <v>79.13</v>
      </c>
      <c r="K62" s="181">
        <f t="shared" ca="1" si="7"/>
        <v>4.51</v>
      </c>
      <c r="L62" s="181">
        <f t="shared" ca="1" si="8"/>
        <v>0</v>
      </c>
      <c r="M62" s="182">
        <f t="shared" ca="1" si="9"/>
        <v>218.60999999999999</v>
      </c>
      <c r="N62" s="180">
        <f t="shared" ca="1" si="10"/>
        <v>139.99953255111842</v>
      </c>
      <c r="O62" s="181">
        <f t="shared" ca="1" si="11"/>
        <v>82.078706458990894</v>
      </c>
      <c r="P62" s="181">
        <f t="shared" ca="1" si="12"/>
        <v>4.6780609898906729</v>
      </c>
      <c r="Q62" s="181">
        <f t="shared" ca="1" si="13"/>
        <v>0</v>
      </c>
      <c r="R62" s="182">
        <f t="shared" ca="1" si="14"/>
        <v>226.75629999999998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236.75630000000001</v>
      </c>
      <c r="H63" s="183">
        <f t="shared" ca="1" si="2"/>
        <v>228.25674900000001</v>
      </c>
      <c r="I63" s="184">
        <f t="shared" ca="1" si="5"/>
        <v>144.61000000000001</v>
      </c>
      <c r="J63" s="181">
        <f t="shared" ca="1" si="6"/>
        <v>79.13</v>
      </c>
      <c r="K63" s="181">
        <f t="shared" ca="1" si="7"/>
        <v>4.51</v>
      </c>
      <c r="L63" s="181">
        <f t="shared" ca="1" si="8"/>
        <v>0</v>
      </c>
      <c r="M63" s="182">
        <f t="shared" ca="1" si="9"/>
        <v>228.25</v>
      </c>
      <c r="N63" s="180">
        <f t="shared" ca="1" si="10"/>
        <v>149.99924881927714</v>
      </c>
      <c r="O63" s="181">
        <f t="shared" ca="1" si="11"/>
        <v>82.078974891566247</v>
      </c>
      <c r="P63" s="181">
        <f t="shared" ca="1" si="12"/>
        <v>4.6780762891566265</v>
      </c>
      <c r="Q63" s="181">
        <f t="shared" ca="1" si="13"/>
        <v>0</v>
      </c>
      <c r="R63" s="182">
        <f t="shared" ca="1" si="14"/>
        <v>236.75630000000001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266.75630000000001</v>
      </c>
      <c r="H64" s="183">
        <f t="shared" ca="1" si="2"/>
        <v>257.17974900000002</v>
      </c>
      <c r="I64" s="184">
        <f t="shared" ca="1" si="5"/>
        <v>173.54</v>
      </c>
      <c r="J64" s="181">
        <f t="shared" ca="1" si="6"/>
        <v>79.13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257.18</v>
      </c>
      <c r="N64" s="180">
        <f t="shared" ca="1" si="10"/>
        <v>180.00189867796874</v>
      </c>
      <c r="O64" s="181">
        <f t="shared" ca="1" si="11"/>
        <v>82.076467917411918</v>
      </c>
      <c r="P64" s="181">
        <f t="shared" ca="1" si="12"/>
        <v>4.6779334046193322</v>
      </c>
      <c r="Q64" s="181">
        <f t="shared" ca="1" si="13"/>
        <v>0</v>
      </c>
      <c r="R64" s="182">
        <f t="shared" ca="1" si="14"/>
        <v>266.75630000000001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306.75630000000001</v>
      </c>
      <c r="H65" s="183">
        <f t="shared" ca="1" si="2"/>
        <v>295.74374899999998</v>
      </c>
      <c r="I65" s="184">
        <f t="shared" ca="1" si="5"/>
        <v>212.1</v>
      </c>
      <c r="J65" s="181">
        <f t="shared" ca="1" si="6"/>
        <v>79.13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295.74</v>
      </c>
      <c r="N65" s="180">
        <f t="shared" ca="1" si="10"/>
        <v>220.00071424223984</v>
      </c>
      <c r="O65" s="181">
        <f t="shared" ca="1" si="11"/>
        <v>82.077588486508418</v>
      </c>
      <c r="P65" s="181">
        <f t="shared" ca="1" si="12"/>
        <v>4.6779972712517761</v>
      </c>
      <c r="Q65" s="181">
        <f t="shared" ca="1" si="13"/>
        <v>0</v>
      </c>
      <c r="R65" s="182">
        <f t="shared" ca="1" si="14"/>
        <v>306.75630000000007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341.54859499999998</v>
      </c>
      <c r="H66" s="183">
        <f t="shared" ca="1" si="2"/>
        <v>329.28699999999998</v>
      </c>
      <c r="I66" s="184">
        <f t="shared" ca="1" si="5"/>
        <v>245.65</v>
      </c>
      <c r="J66" s="181">
        <f t="shared" ca="1" si="6"/>
        <v>79.13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329.28999999999996</v>
      </c>
      <c r="N66" s="180">
        <f t="shared" ca="1" si="10"/>
        <v>254.79489921270002</v>
      </c>
      <c r="O66" s="181">
        <f t="shared" ca="1" si="11"/>
        <v>82.075800426220027</v>
      </c>
      <c r="P66" s="181">
        <f t="shared" ca="1" si="12"/>
        <v>4.6778953610798988</v>
      </c>
      <c r="Q66" s="181">
        <f t="shared" ca="1" si="13"/>
        <v>0</v>
      </c>
      <c r="R66" s="182">
        <f t="shared" ca="1" si="14"/>
        <v>341.54859499999992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329.298092</v>
      </c>
      <c r="I67" s="184">
        <f t="shared" ca="1" si="5"/>
        <v>245.65</v>
      </c>
      <c r="J67" s="181">
        <f t="shared" ca="1" si="6"/>
        <v>79.13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329.28999999999996</v>
      </c>
      <c r="N67" s="180">
        <f t="shared" ca="1" si="10"/>
        <v>254.80348193082079</v>
      </c>
      <c r="O67" s="181">
        <f t="shared" ca="1" si="11"/>
        <v>82.078565134076328</v>
      </c>
      <c r="P67" s="181">
        <f t="shared" ca="1" si="12"/>
        <v>4.6780529351027962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329.298092</v>
      </c>
      <c r="I68" s="184">
        <f t="shared" ref="I68:I98" ca="1" si="20">INDIRECT("BRPL_EOD!" &amp; $V$3 &amp; X68)</f>
        <v>245.65</v>
      </c>
      <c r="J68" s="181">
        <f t="shared" ref="J68:J98" ca="1" si="21">INDIRECT("BYPL_EOD!" &amp; $V$3 &amp; X68)</f>
        <v>79.13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329.28999999999996</v>
      </c>
      <c r="N68" s="180">
        <f t="shared" ref="N68:N98" ca="1" si="25">INDIRECT("BRPL_ISGS_exbus!" &amp; $V$3 &amp; X68)</f>
        <v>254.80348193082079</v>
      </c>
      <c r="O68" s="181">
        <f t="shared" ref="O68:O98" ca="1" si="26">INDIRECT("BYPL_ISGS_exbus!" &amp; $V$3 &amp; X68)</f>
        <v>82.078565134076328</v>
      </c>
      <c r="P68" s="181">
        <f t="shared" ref="P68:P98" ca="1" si="27">INDIRECT("TPDDL_ISGS_exbus!" &amp; $V$3 &amp; X68)</f>
        <v>4.6780529351027962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329.298092</v>
      </c>
      <c r="I69" s="184">
        <f t="shared" ca="1" si="20"/>
        <v>245.65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329.28999999999996</v>
      </c>
      <c r="N69" s="180">
        <f t="shared" ca="1" si="25"/>
        <v>254.80348193082079</v>
      </c>
      <c r="O69" s="181">
        <f t="shared" ca="1" si="26"/>
        <v>82.078565134076328</v>
      </c>
      <c r="P69" s="181">
        <f t="shared" ca="1" si="27"/>
        <v>4.6780529351027962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329.298092</v>
      </c>
      <c r="I70" s="184">
        <f t="shared" ca="1" si="20"/>
        <v>245.65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329.28999999999996</v>
      </c>
      <c r="N70" s="180">
        <f t="shared" ca="1" si="25"/>
        <v>254.80348193082079</v>
      </c>
      <c r="O70" s="181">
        <f t="shared" ca="1" si="26"/>
        <v>82.078565134076328</v>
      </c>
      <c r="P70" s="181">
        <f t="shared" ca="1" si="27"/>
        <v>4.6780529351027962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329.298092</v>
      </c>
      <c r="I71" s="184">
        <f t="shared" ca="1" si="20"/>
        <v>245.65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329.28999999999996</v>
      </c>
      <c r="N71" s="180">
        <f t="shared" ca="1" si="25"/>
        <v>254.80348193082079</v>
      </c>
      <c r="O71" s="181">
        <f t="shared" ca="1" si="26"/>
        <v>82.078565134076328</v>
      </c>
      <c r="P71" s="181">
        <f t="shared" ca="1" si="27"/>
        <v>4.6780529351027962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329.298092</v>
      </c>
      <c r="I72" s="184">
        <f t="shared" ca="1" si="20"/>
        <v>245.65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329.28999999999996</v>
      </c>
      <c r="N72" s="180">
        <f t="shared" ca="1" si="25"/>
        <v>254.80348193082079</v>
      </c>
      <c r="O72" s="181">
        <f t="shared" ca="1" si="26"/>
        <v>82.078565134076328</v>
      </c>
      <c r="P72" s="181">
        <f t="shared" ca="1" si="27"/>
        <v>4.6780529351027962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329.298092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254.80348193082079</v>
      </c>
      <c r="O73" s="181">
        <f t="shared" ca="1" si="26"/>
        <v>82.078565134076328</v>
      </c>
      <c r="P73" s="181">
        <f t="shared" ca="1" si="27"/>
        <v>4.6780529351027962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329.298092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254.80348193082079</v>
      </c>
      <c r="O74" s="181">
        <f t="shared" ca="1" si="26"/>
        <v>82.078565134076328</v>
      </c>
      <c r="P74" s="181">
        <f t="shared" ca="1" si="27"/>
        <v>4.6780529351027962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329.298092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254.80348193082079</v>
      </c>
      <c r="O75" s="181">
        <f t="shared" ca="1" si="26"/>
        <v>82.078565134076328</v>
      </c>
      <c r="P75" s="181">
        <f t="shared" ca="1" si="27"/>
        <v>4.6780529351027962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329.298092</v>
      </c>
      <c r="I81" s="184">
        <f t="shared" ca="1" si="20"/>
        <v>245.65</v>
      </c>
      <c r="J81" s="181">
        <f t="shared" ca="1" si="21"/>
        <v>79.13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329.28999999999996</v>
      </c>
      <c r="N81" s="180">
        <f t="shared" ca="1" si="25"/>
        <v>254.80348193082079</v>
      </c>
      <c r="O81" s="181">
        <f t="shared" ca="1" si="26"/>
        <v>82.078565134076328</v>
      </c>
      <c r="P81" s="181">
        <f t="shared" ca="1" si="27"/>
        <v>4.6780529351027962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329.298092</v>
      </c>
      <c r="I82" s="184">
        <f t="shared" ca="1" si="20"/>
        <v>245.65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329.28999999999996</v>
      </c>
      <c r="N82" s="180">
        <f t="shared" ca="1" si="25"/>
        <v>254.80348193082079</v>
      </c>
      <c r="O82" s="181">
        <f t="shared" ca="1" si="26"/>
        <v>82.078565134076328</v>
      </c>
      <c r="P82" s="181">
        <f t="shared" ca="1" si="27"/>
        <v>4.6780529351027962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329.298092</v>
      </c>
      <c r="I83" s="184">
        <f t="shared" ca="1" si="20"/>
        <v>245.65</v>
      </c>
      <c r="J83" s="181">
        <f t="shared" ca="1" si="21"/>
        <v>79.13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329.28999999999996</v>
      </c>
      <c r="N83" s="180">
        <f t="shared" ca="1" si="25"/>
        <v>254.80348193082079</v>
      </c>
      <c r="O83" s="181">
        <f t="shared" ca="1" si="26"/>
        <v>82.078565134076328</v>
      </c>
      <c r="P83" s="181">
        <f t="shared" ca="1" si="27"/>
        <v>4.6780529351027962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329.298092</v>
      </c>
      <c r="I84" s="184">
        <f t="shared" ca="1" si="20"/>
        <v>245.65</v>
      </c>
      <c r="J84" s="181">
        <f t="shared" ca="1" si="21"/>
        <v>79.13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329.28999999999996</v>
      </c>
      <c r="N84" s="180">
        <f t="shared" ca="1" si="25"/>
        <v>254.80348193082079</v>
      </c>
      <c r="O84" s="181">
        <f t="shared" ca="1" si="26"/>
        <v>82.078565134076328</v>
      </c>
      <c r="P84" s="181">
        <f t="shared" ca="1" si="27"/>
        <v>4.6780529351027962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329.298092</v>
      </c>
      <c r="I85" s="184">
        <f t="shared" ca="1" si="20"/>
        <v>245.65</v>
      </c>
      <c r="J85" s="181">
        <f t="shared" ca="1" si="21"/>
        <v>79.13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329.28999999999996</v>
      </c>
      <c r="N85" s="180">
        <f t="shared" ca="1" si="25"/>
        <v>254.80348193082079</v>
      </c>
      <c r="O85" s="181">
        <f t="shared" ca="1" si="26"/>
        <v>82.078565134076328</v>
      </c>
      <c r="P85" s="181">
        <f t="shared" ca="1" si="27"/>
        <v>4.6780529351027962</v>
      </c>
      <c r="Q85" s="181">
        <f t="shared" ca="1" si="28"/>
        <v>0</v>
      </c>
      <c r="R85" s="182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314.06319999999999</v>
      </c>
      <c r="H86" s="183">
        <f t="shared" ca="1" si="17"/>
        <v>302.78833100000003</v>
      </c>
      <c r="I86" s="184">
        <f t="shared" ca="1" si="20"/>
        <v>245.66</v>
      </c>
      <c r="J86" s="181">
        <f t="shared" ca="1" si="21"/>
        <v>52.62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302.78999999999996</v>
      </c>
      <c r="N86" s="180">
        <f t="shared" ca="1" si="25"/>
        <v>254.80618815680836</v>
      </c>
      <c r="O86" s="181">
        <f t="shared" ca="1" si="26"/>
        <v>54.579099653225008</v>
      </c>
      <c r="P86" s="181">
        <f t="shared" ca="1" si="27"/>
        <v>4.6779121899666443</v>
      </c>
      <c r="Q86" s="181">
        <f t="shared" ca="1" si="28"/>
        <v>0</v>
      </c>
      <c r="R86" s="182">
        <f t="shared" ca="1" si="29"/>
        <v>314.06320000000005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305.16379999999998</v>
      </c>
      <c r="H87" s="183">
        <f t="shared" ca="1" si="17"/>
        <v>294.20841999999999</v>
      </c>
      <c r="I87" s="184">
        <f t="shared" ca="1" si="20"/>
        <v>247.12</v>
      </c>
      <c r="J87" s="181">
        <f t="shared" ca="1" si="21"/>
        <v>47.09</v>
      </c>
      <c r="K87" s="181">
        <f t="shared" ca="1" si="22"/>
        <v>0</v>
      </c>
      <c r="L87" s="181">
        <f t="shared" ca="1" si="23"/>
        <v>0</v>
      </c>
      <c r="M87" s="182">
        <f t="shared" ca="1" si="24"/>
        <v>294.21000000000004</v>
      </c>
      <c r="N87" s="180">
        <f t="shared" ca="1" si="25"/>
        <v>256.32058140783795</v>
      </c>
      <c r="O87" s="181">
        <f t="shared" ca="1" si="26"/>
        <v>48.843218592162053</v>
      </c>
      <c r="P87" s="181">
        <f t="shared" ca="1" si="27"/>
        <v>0</v>
      </c>
      <c r="Q87" s="181">
        <f t="shared" ca="1" si="28"/>
        <v>0</v>
      </c>
      <c r="R87" s="182">
        <f t="shared" ca="1" si="29"/>
        <v>305.16379999999998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288.32380000000001</v>
      </c>
      <c r="H88" s="183">
        <f t="shared" ca="1" si="17"/>
        <v>277.97297600000002</v>
      </c>
      <c r="I88" s="184">
        <f t="shared" ca="1" si="20"/>
        <v>246.68</v>
      </c>
      <c r="J88" s="181">
        <f t="shared" ca="1" si="21"/>
        <v>31.29</v>
      </c>
      <c r="K88" s="181">
        <f t="shared" ca="1" si="22"/>
        <v>0</v>
      </c>
      <c r="L88" s="181">
        <f t="shared" ca="1" si="23"/>
        <v>0</v>
      </c>
      <c r="M88" s="182">
        <f t="shared" ca="1" si="24"/>
        <v>277.97000000000003</v>
      </c>
      <c r="N88" s="180">
        <f t="shared" ca="1" si="25"/>
        <v>255.86831306975571</v>
      </c>
      <c r="O88" s="181">
        <f t="shared" ca="1" si="26"/>
        <v>32.455486930244263</v>
      </c>
      <c r="P88" s="181">
        <f t="shared" ca="1" si="27"/>
        <v>0</v>
      </c>
      <c r="Q88" s="181">
        <f t="shared" ca="1" si="28"/>
        <v>0</v>
      </c>
      <c r="R88" s="182">
        <f t="shared" ca="1" si="29"/>
        <v>288.32380000000001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288.3338</v>
      </c>
      <c r="H89" s="183">
        <f t="shared" ca="1" si="17"/>
        <v>277.982617</v>
      </c>
      <c r="I89" s="184">
        <f t="shared" ca="1" si="20"/>
        <v>246.68</v>
      </c>
      <c r="J89" s="181">
        <f t="shared" ca="1" si="21"/>
        <v>31.3</v>
      </c>
      <c r="K89" s="181">
        <f t="shared" ca="1" si="22"/>
        <v>0</v>
      </c>
      <c r="L89" s="181">
        <f t="shared" ca="1" si="23"/>
        <v>0</v>
      </c>
      <c r="M89" s="182">
        <f t="shared" ca="1" si="24"/>
        <v>277.98</v>
      </c>
      <c r="N89" s="180">
        <f t="shared" ca="1" si="25"/>
        <v>255.86798253111735</v>
      </c>
      <c r="O89" s="181">
        <f t="shared" ca="1" si="26"/>
        <v>32.465817468882648</v>
      </c>
      <c r="P89" s="181">
        <f t="shared" ca="1" si="27"/>
        <v>0</v>
      </c>
      <c r="Q89" s="181">
        <f t="shared" ca="1" si="28"/>
        <v>0</v>
      </c>
      <c r="R89" s="182">
        <f t="shared" ca="1" si="29"/>
        <v>288.3338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288.37380000000002</v>
      </c>
      <c r="H90" s="183">
        <f t="shared" ca="1" si="17"/>
        <v>278.02118100000001</v>
      </c>
      <c r="I90" s="184">
        <f t="shared" ca="1" si="20"/>
        <v>246.68</v>
      </c>
      <c r="J90" s="181">
        <f t="shared" ca="1" si="21"/>
        <v>31.34</v>
      </c>
      <c r="K90" s="181">
        <f t="shared" ca="1" si="22"/>
        <v>0</v>
      </c>
      <c r="L90" s="181">
        <f t="shared" ca="1" si="23"/>
        <v>0</v>
      </c>
      <c r="M90" s="182">
        <f t="shared" ca="1" si="24"/>
        <v>278.02</v>
      </c>
      <c r="N90" s="180">
        <f t="shared" ca="1" si="25"/>
        <v>255.86666061434428</v>
      </c>
      <c r="O90" s="181">
        <f t="shared" ca="1" si="26"/>
        <v>32.507139385655705</v>
      </c>
      <c r="P90" s="181">
        <f t="shared" ca="1" si="27"/>
        <v>0</v>
      </c>
      <c r="Q90" s="181">
        <f t="shared" ca="1" si="28"/>
        <v>0</v>
      </c>
      <c r="R90" s="182">
        <f t="shared" ca="1" si="29"/>
        <v>288.37379999999996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324.21379999999999</v>
      </c>
      <c r="H91" s="183">
        <f t="shared" ca="1" si="17"/>
        <v>312.57452499999999</v>
      </c>
      <c r="I91" s="184">
        <f t="shared" ca="1" si="20"/>
        <v>245.65</v>
      </c>
      <c r="J91" s="181">
        <f t="shared" ca="1" si="21"/>
        <v>66.92</v>
      </c>
      <c r="K91" s="181">
        <f t="shared" ca="1" si="22"/>
        <v>0</v>
      </c>
      <c r="L91" s="181">
        <f t="shared" ca="1" si="23"/>
        <v>0</v>
      </c>
      <c r="M91" s="182">
        <f t="shared" ca="1" si="24"/>
        <v>312.57</v>
      </c>
      <c r="N91" s="180">
        <f t="shared" ca="1" si="25"/>
        <v>254.80090850049586</v>
      </c>
      <c r="O91" s="181">
        <f t="shared" ca="1" si="26"/>
        <v>69.412891499504099</v>
      </c>
      <c r="P91" s="181">
        <f t="shared" ca="1" si="27"/>
        <v>0</v>
      </c>
      <c r="Q91" s="181">
        <f t="shared" ca="1" si="28"/>
        <v>0</v>
      </c>
      <c r="R91" s="182">
        <f t="shared" ca="1" si="29"/>
        <v>324.21379999999999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324.47379999999998</v>
      </c>
      <c r="H92" s="183">
        <f t="shared" ca="1" si="17"/>
        <v>312.82519100000002</v>
      </c>
      <c r="I92" s="184">
        <f t="shared" ca="1" si="20"/>
        <v>245.66</v>
      </c>
      <c r="J92" s="181">
        <f t="shared" ca="1" si="21"/>
        <v>67.17</v>
      </c>
      <c r="K92" s="181">
        <f t="shared" ca="1" si="22"/>
        <v>0</v>
      </c>
      <c r="L92" s="181">
        <f t="shared" ca="1" si="23"/>
        <v>0</v>
      </c>
      <c r="M92" s="182">
        <f t="shared" ca="1" si="24"/>
        <v>312.83</v>
      </c>
      <c r="N92" s="180">
        <f t="shared" ca="1" si="25"/>
        <v>254.80367518460503</v>
      </c>
      <c r="O92" s="181">
        <f t="shared" ca="1" si="26"/>
        <v>69.670124815394942</v>
      </c>
      <c r="P92" s="181">
        <f t="shared" ca="1" si="27"/>
        <v>0</v>
      </c>
      <c r="Q92" s="181">
        <f t="shared" ca="1" si="28"/>
        <v>0</v>
      </c>
      <c r="R92" s="182">
        <f t="shared" ca="1" si="29"/>
        <v>324.47379999999998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336.88069999999999</v>
      </c>
      <c r="H93" s="183">
        <f t="shared" ca="1" si="17"/>
        <v>324.78668299999998</v>
      </c>
      <c r="I93" s="184">
        <f t="shared" ca="1" si="20"/>
        <v>245.66</v>
      </c>
      <c r="J93" s="181">
        <f t="shared" ca="1" si="21"/>
        <v>79.13</v>
      </c>
      <c r="K93" s="181">
        <f t="shared" ca="1" si="22"/>
        <v>0</v>
      </c>
      <c r="L93" s="181">
        <f t="shared" ca="1" si="23"/>
        <v>0</v>
      </c>
      <c r="M93" s="182">
        <f t="shared" ca="1" si="24"/>
        <v>324.78999999999996</v>
      </c>
      <c r="N93" s="180">
        <f t="shared" ca="1" si="25"/>
        <v>254.80499018442686</v>
      </c>
      <c r="O93" s="181">
        <f t="shared" ca="1" si="26"/>
        <v>82.07570981557312</v>
      </c>
      <c r="P93" s="181">
        <f t="shared" ca="1" si="27"/>
        <v>0</v>
      </c>
      <c r="Q93" s="181">
        <f t="shared" ca="1" si="28"/>
        <v>0</v>
      </c>
      <c r="R93" s="182">
        <f t="shared" ca="1" si="29"/>
        <v>336.88069999999999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336.88069999999999</v>
      </c>
      <c r="H94" s="183">
        <f t="shared" ca="1" si="17"/>
        <v>324.78668299999998</v>
      </c>
      <c r="I94" s="184">
        <f t="shared" ca="1" si="20"/>
        <v>245.66</v>
      </c>
      <c r="J94" s="181">
        <f t="shared" ca="1" si="21"/>
        <v>79.13</v>
      </c>
      <c r="K94" s="181">
        <f t="shared" ca="1" si="22"/>
        <v>0</v>
      </c>
      <c r="L94" s="181">
        <f t="shared" ca="1" si="23"/>
        <v>0</v>
      </c>
      <c r="M94" s="182">
        <f t="shared" ca="1" si="24"/>
        <v>324.78999999999996</v>
      </c>
      <c r="N94" s="180">
        <f t="shared" ca="1" si="25"/>
        <v>254.80499018442686</v>
      </c>
      <c r="O94" s="181">
        <f t="shared" ca="1" si="26"/>
        <v>82.07570981557312</v>
      </c>
      <c r="P94" s="181">
        <f t="shared" ca="1" si="27"/>
        <v>0</v>
      </c>
      <c r="Q94" s="181">
        <f t="shared" ca="1" si="28"/>
        <v>0</v>
      </c>
      <c r="R94" s="182">
        <f t="shared" ca="1" si="29"/>
        <v>336.88069999999999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301.88069999999999</v>
      </c>
      <c r="H95" s="183">
        <f t="shared" ca="1" si="17"/>
        <v>291.043183</v>
      </c>
      <c r="I95" s="184">
        <f t="shared" ca="1" si="20"/>
        <v>217.12</v>
      </c>
      <c r="J95" s="181">
        <f t="shared" ca="1" si="21"/>
        <v>69.94</v>
      </c>
      <c r="K95" s="181">
        <f t="shared" ca="1" si="22"/>
        <v>3.99</v>
      </c>
      <c r="L95" s="181">
        <f t="shared" ca="1" si="23"/>
        <v>0</v>
      </c>
      <c r="M95" s="182">
        <f t="shared" ca="1" si="24"/>
        <v>291.05</v>
      </c>
      <c r="N95" s="180">
        <f t="shared" ca="1" si="25"/>
        <v>225.19957939872873</v>
      </c>
      <c r="O95" s="181">
        <f t="shared" ca="1" si="26"/>
        <v>72.542642700566901</v>
      </c>
      <c r="P95" s="181">
        <f t="shared" ca="1" si="27"/>
        <v>4.1384779007043466</v>
      </c>
      <c r="Q95" s="181">
        <f t="shared" ca="1" si="28"/>
        <v>0</v>
      </c>
      <c r="R95" s="182">
        <f t="shared" ca="1" si="29"/>
        <v>301.88069999999999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241.97</v>
      </c>
      <c r="H96" s="183">
        <f t="shared" ca="1" si="17"/>
        <v>233.283277</v>
      </c>
      <c r="I96" s="184">
        <f t="shared" ca="1" si="20"/>
        <v>185.08</v>
      </c>
      <c r="J96" s="181">
        <f t="shared" ca="1" si="21"/>
        <v>48.2</v>
      </c>
      <c r="K96" s="181">
        <f t="shared" ca="1" si="22"/>
        <v>0</v>
      </c>
      <c r="L96" s="181">
        <f t="shared" ca="1" si="23"/>
        <v>0</v>
      </c>
      <c r="M96" s="182">
        <f t="shared" ca="1" si="24"/>
        <v>233.28000000000003</v>
      </c>
      <c r="N96" s="180">
        <f t="shared" ca="1" si="25"/>
        <v>191.97448388203017</v>
      </c>
      <c r="O96" s="181">
        <f t="shared" ca="1" si="26"/>
        <v>49.995516117969821</v>
      </c>
      <c r="P96" s="181">
        <f t="shared" ca="1" si="27"/>
        <v>0</v>
      </c>
      <c r="Q96" s="181">
        <f t="shared" ca="1" si="28"/>
        <v>0</v>
      </c>
      <c r="R96" s="182">
        <f t="shared" ca="1" si="29"/>
        <v>241.97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198.04</v>
      </c>
      <c r="H97" s="183">
        <f t="shared" ca="1" si="17"/>
        <v>190.930364</v>
      </c>
      <c r="I97" s="184">
        <f t="shared" ca="1" si="20"/>
        <v>159.52000000000001</v>
      </c>
      <c r="J97" s="181">
        <f t="shared" ca="1" si="21"/>
        <v>31.41</v>
      </c>
      <c r="K97" s="181">
        <f t="shared" ca="1" si="22"/>
        <v>0</v>
      </c>
      <c r="L97" s="181">
        <f t="shared" ca="1" si="23"/>
        <v>0</v>
      </c>
      <c r="M97" s="182">
        <f t="shared" ca="1" si="24"/>
        <v>190.93</v>
      </c>
      <c r="N97" s="180">
        <f t="shared" ca="1" si="25"/>
        <v>165.46032996386111</v>
      </c>
      <c r="O97" s="181">
        <f t="shared" ca="1" si="26"/>
        <v>32.579670036138893</v>
      </c>
      <c r="P97" s="181">
        <f t="shared" ca="1" si="27"/>
        <v>0</v>
      </c>
      <c r="Q97" s="181">
        <f t="shared" ca="1" si="28"/>
        <v>0</v>
      </c>
      <c r="R97" s="182">
        <f t="shared" ca="1" si="29"/>
        <v>198.04000000000002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183.86</v>
      </c>
      <c r="H98" s="188">
        <f t="shared" ca="1" si="17"/>
        <v>177.25942599999999</v>
      </c>
      <c r="I98" s="189">
        <f t="shared" ca="1" si="20"/>
        <v>145.84</v>
      </c>
      <c r="J98" s="186">
        <f t="shared" ca="1" si="21"/>
        <v>31.42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177.26</v>
      </c>
      <c r="N98" s="185">
        <f t="shared" ca="1" si="25"/>
        <v>151.2701252397608</v>
      </c>
      <c r="O98" s="186">
        <f t="shared" ca="1" si="26"/>
        <v>32.589874760239198</v>
      </c>
      <c r="P98" s="186">
        <f t="shared" ca="1" si="27"/>
        <v>0</v>
      </c>
      <c r="Q98" s="186">
        <f t="shared" ca="1" si="28"/>
        <v>0</v>
      </c>
      <c r="R98" s="187">
        <f t="shared" ca="1" si="29"/>
        <v>183.86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6.6406416707499982</v>
      </c>
      <c r="H99" s="59">
        <f t="shared" ca="1" si="30"/>
        <v>6.4022426330000055</v>
      </c>
      <c r="I99" s="172">
        <f t="shared" ca="1" si="30"/>
        <v>4.8163674999999966</v>
      </c>
      <c r="J99" s="54">
        <f t="shared" ca="1" si="30"/>
        <v>1.5227775000000008</v>
      </c>
      <c r="K99" s="54">
        <f t="shared" ca="1" si="30"/>
        <v>6.3019999999999951E-2</v>
      </c>
      <c r="L99" s="54">
        <f t="shared" ca="1" si="30"/>
        <v>0</v>
      </c>
      <c r="M99" s="55">
        <f t="shared" ca="1" si="30"/>
        <v>6.4021650000000063</v>
      </c>
      <c r="N99" s="56">
        <f t="shared" ca="1" si="30"/>
        <v>4.9957724072241954</v>
      </c>
      <c r="O99" s="54">
        <f t="shared" ca="1" si="30"/>
        <v>1.5795013032587701</v>
      </c>
      <c r="P99" s="54">
        <f t="shared" ca="1" si="30"/>
        <v>6.5367960267038477E-2</v>
      </c>
      <c r="Q99" s="54">
        <f t="shared" ca="1" si="30"/>
        <v>0</v>
      </c>
      <c r="R99" s="55">
        <f t="shared" ca="1" si="30"/>
        <v>6.6406416707499956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45252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45252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45252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2023-11-29T11:19:52Z</dcterms:modified>
</cp:coreProperties>
</file>